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My Documents\RFP\RFP 2020\RFP for Service Providers\"/>
    </mc:Choice>
  </mc:AlternateContent>
  <bookViews>
    <workbookView xWindow="12" yWindow="120" windowWidth="15576" windowHeight="7548" tabRatio="868" activeTab="2"/>
  </bookViews>
  <sheets>
    <sheet name="Form 2030" sheetId="53" r:id="rId1"/>
    <sheet name="Budget Transfer Details" sheetId="4" r:id="rId2"/>
    <sheet name="Subcontractor Proposed Budget" sheetId="1" r:id="rId3"/>
    <sheet name="Instructions- Billing Invoice" sheetId="52" state="hidden" r:id="rId4"/>
    <sheet name="Subcontractor 1 Budget" sheetId="22" state="hidden" r:id="rId5"/>
    <sheet name="Subcontractor 2 Budget" sheetId="41" state="hidden" r:id="rId6"/>
    <sheet name="Subcontractor 3 Budget" sheetId="42" state="hidden" r:id="rId7"/>
    <sheet name="Subcontractor 4 Budget" sheetId="43" state="hidden" r:id="rId8"/>
    <sheet name="Subcontractor 5 Budget" sheetId="44" state="hidden" r:id="rId9"/>
    <sheet name="Subcontractor 6 Budget" sheetId="45" state="hidden" r:id="rId10"/>
    <sheet name="Subcontractor 7 Budget" sheetId="46" state="hidden" r:id="rId11"/>
    <sheet name="Subcontractor 8 Budget" sheetId="47" state="hidden" r:id="rId12"/>
    <sheet name="Subcontractor 9 Budget" sheetId="48" state="hidden" r:id="rId13"/>
    <sheet name="Subcontractor 10 Budget" sheetId="49" state="hidden" r:id="rId14"/>
  </sheets>
  <definedNames>
    <definedName name="_xlnm.Print_Area" localSheetId="1">'Budget Transfer Details'!$A$1:$J$39</definedName>
    <definedName name="_xlnm.Print_Area" localSheetId="0">'Form 2030'!$A$1:$B$30</definedName>
    <definedName name="_xlnm.Print_Area" localSheetId="3">'Instructions- Billing Invoice'!$C$1:$F$65</definedName>
    <definedName name="_xlnm.Print_Area" localSheetId="4">'Subcontractor 1 Budget'!$B$1:$L$137</definedName>
    <definedName name="_xlnm.Print_Area" localSheetId="13">'Subcontractor 10 Budget'!$B$1:$L$137</definedName>
    <definedName name="_xlnm.Print_Area" localSheetId="5">'Subcontractor 2 Budget'!$B$1:$L$137</definedName>
    <definedName name="_xlnm.Print_Area" localSheetId="6">'Subcontractor 3 Budget'!$B$1:$L$137</definedName>
    <definedName name="_xlnm.Print_Area" localSheetId="7">'Subcontractor 4 Budget'!$B$1:$L$137</definedName>
    <definedName name="_xlnm.Print_Area" localSheetId="8">'Subcontractor 5 Budget'!$B$1:$L$137</definedName>
    <definedName name="_xlnm.Print_Area" localSheetId="9">'Subcontractor 6 Budget'!$B$1:$L$137</definedName>
    <definedName name="_xlnm.Print_Area" localSheetId="10">'Subcontractor 7 Budget'!$B$1:$L$137</definedName>
    <definedName name="_xlnm.Print_Area" localSheetId="11">'Subcontractor 8 Budget'!$B$1:$L$137</definedName>
    <definedName name="_xlnm.Print_Area" localSheetId="12">'Subcontractor 9 Budget'!$B$1:$L$137</definedName>
    <definedName name="_xlnm.Print_Area" localSheetId="2">'Subcontractor Proposed Budget'!$A$1:$J$80</definedName>
  </definedNames>
  <calcPr calcId="152511"/>
</workbook>
</file>

<file path=xl/calcChain.xml><?xml version="1.0" encoding="utf-8"?>
<calcChain xmlns="http://schemas.openxmlformats.org/spreadsheetml/2006/main">
  <c r="C6" i="1" l="1"/>
  <c r="B20" i="53"/>
  <c r="B19" i="53"/>
  <c r="B80" i="1" l="1"/>
  <c r="E59" i="49" l="1"/>
  <c r="E60" i="49"/>
  <c r="E61" i="49"/>
  <c r="E61" i="48"/>
  <c r="E61" i="47"/>
  <c r="E60" i="45"/>
  <c r="E61" i="45"/>
  <c r="E61" i="44"/>
  <c r="C132" i="41" l="1"/>
  <c r="J132" i="49" l="1"/>
  <c r="H132" i="49"/>
  <c r="E132" i="49"/>
  <c r="C132" i="49"/>
  <c r="E116" i="49"/>
  <c r="C116" i="49"/>
  <c r="E98" i="49"/>
  <c r="C98" i="49"/>
  <c r="E92" i="49"/>
  <c r="C92" i="49"/>
  <c r="E79" i="49"/>
  <c r="C79" i="49"/>
  <c r="C71" i="49"/>
  <c r="E70" i="49"/>
  <c r="E69" i="49"/>
  <c r="E68" i="49"/>
  <c r="E67" i="49"/>
  <c r="E66" i="49"/>
  <c r="E65" i="49"/>
  <c r="E64" i="49"/>
  <c r="E63" i="49"/>
  <c r="E62" i="49"/>
  <c r="E71" i="49" s="1"/>
  <c r="L55" i="49"/>
  <c r="K55" i="49"/>
  <c r="J55" i="49"/>
  <c r="I55" i="49"/>
  <c r="H55" i="49"/>
  <c r="B55" i="49"/>
  <c r="L54" i="49"/>
  <c r="K54" i="49"/>
  <c r="J54" i="49"/>
  <c r="I54" i="49"/>
  <c r="H54" i="49"/>
  <c r="B54" i="49"/>
  <c r="L53" i="49"/>
  <c r="K53" i="49"/>
  <c r="J53" i="49"/>
  <c r="I53" i="49"/>
  <c r="H53" i="49"/>
  <c r="B53" i="49"/>
  <c r="L52" i="49"/>
  <c r="K52" i="49"/>
  <c r="J52" i="49"/>
  <c r="I52" i="49"/>
  <c r="H52" i="49"/>
  <c r="E52" i="49" s="1"/>
  <c r="B52" i="49"/>
  <c r="L51" i="49"/>
  <c r="K51" i="49"/>
  <c r="J51" i="49"/>
  <c r="I51" i="49"/>
  <c r="H51" i="49"/>
  <c r="B51" i="49"/>
  <c r="L50" i="49"/>
  <c r="K50" i="49"/>
  <c r="J50" i="49"/>
  <c r="I50" i="49"/>
  <c r="H50" i="49"/>
  <c r="B50" i="49"/>
  <c r="L49" i="49"/>
  <c r="K49" i="49"/>
  <c r="J49" i="49"/>
  <c r="I49" i="49"/>
  <c r="H49" i="49"/>
  <c r="B49" i="49"/>
  <c r="L48" i="49"/>
  <c r="K48" i="49"/>
  <c r="J48" i="49"/>
  <c r="I48" i="49"/>
  <c r="H48" i="49"/>
  <c r="E48" i="49" s="1"/>
  <c r="B48" i="49"/>
  <c r="L47" i="49"/>
  <c r="K47" i="49"/>
  <c r="J47" i="49"/>
  <c r="I47" i="49"/>
  <c r="H47" i="49"/>
  <c r="B47" i="49"/>
  <c r="L46" i="49"/>
  <c r="K46" i="49"/>
  <c r="J46" i="49"/>
  <c r="I46" i="49"/>
  <c r="H46" i="49"/>
  <c r="B46" i="49"/>
  <c r="L45" i="49"/>
  <c r="K45" i="49"/>
  <c r="J45" i="49"/>
  <c r="I45" i="49"/>
  <c r="H45" i="49"/>
  <c r="B45" i="49"/>
  <c r="L44" i="49"/>
  <c r="K44" i="49"/>
  <c r="J44" i="49"/>
  <c r="I44" i="49"/>
  <c r="H44" i="49"/>
  <c r="E44" i="49" s="1"/>
  <c r="B44" i="49"/>
  <c r="L43" i="49"/>
  <c r="K43" i="49"/>
  <c r="J43" i="49"/>
  <c r="I43" i="49"/>
  <c r="H43" i="49"/>
  <c r="B43" i="49"/>
  <c r="L42" i="49"/>
  <c r="K42" i="49"/>
  <c r="J42" i="49"/>
  <c r="I42" i="49"/>
  <c r="H42" i="49"/>
  <c r="B42" i="49"/>
  <c r="L41" i="49"/>
  <c r="K41" i="49"/>
  <c r="J41" i="49"/>
  <c r="I41" i="49"/>
  <c r="H41" i="49"/>
  <c r="B41" i="49"/>
  <c r="L40" i="49"/>
  <c r="K40" i="49"/>
  <c r="J40" i="49"/>
  <c r="I40" i="49"/>
  <c r="H40" i="49"/>
  <c r="E40" i="49" s="1"/>
  <c r="B40" i="49"/>
  <c r="L39" i="49"/>
  <c r="K39" i="49"/>
  <c r="J39" i="49"/>
  <c r="I39" i="49"/>
  <c r="H39" i="49"/>
  <c r="B39" i="49"/>
  <c r="L38" i="49"/>
  <c r="K38" i="49"/>
  <c r="J38" i="49"/>
  <c r="I38" i="49"/>
  <c r="H38" i="49"/>
  <c r="B38" i="49"/>
  <c r="L37" i="49"/>
  <c r="K37" i="49"/>
  <c r="J37" i="49"/>
  <c r="I37" i="49"/>
  <c r="H37" i="49"/>
  <c r="B37" i="49"/>
  <c r="L36" i="49"/>
  <c r="K36" i="49"/>
  <c r="J36" i="49"/>
  <c r="I36" i="49"/>
  <c r="H36" i="49"/>
  <c r="B36" i="49"/>
  <c r="E32" i="49"/>
  <c r="C32" i="49"/>
  <c r="E31" i="49"/>
  <c r="C31" i="49"/>
  <c r="E30" i="49"/>
  <c r="C30" i="49"/>
  <c r="E29" i="49"/>
  <c r="C29" i="49"/>
  <c r="E28" i="49"/>
  <c r="C28" i="49"/>
  <c r="E27" i="49"/>
  <c r="C27" i="49"/>
  <c r="E26" i="49"/>
  <c r="C26" i="49"/>
  <c r="E25" i="49"/>
  <c r="C25" i="49"/>
  <c r="E24" i="49"/>
  <c r="C24" i="49"/>
  <c r="E23" i="49"/>
  <c r="C23" i="49"/>
  <c r="E22" i="49"/>
  <c r="C22" i="49"/>
  <c r="E21" i="49"/>
  <c r="C21" i="49"/>
  <c r="E20" i="49"/>
  <c r="C20" i="49"/>
  <c r="E19" i="49"/>
  <c r="C19" i="49"/>
  <c r="E18" i="49"/>
  <c r="C18" i="49"/>
  <c r="E17" i="49"/>
  <c r="C17" i="49"/>
  <c r="E16" i="49"/>
  <c r="C16" i="49"/>
  <c r="E15" i="49"/>
  <c r="C15" i="49"/>
  <c r="E14" i="49"/>
  <c r="C14" i="49"/>
  <c r="E13" i="49"/>
  <c r="C13" i="49"/>
  <c r="D4" i="49"/>
  <c r="J132" i="48"/>
  <c r="H132" i="48"/>
  <c r="E132" i="48"/>
  <c r="C132" i="48"/>
  <c r="E116" i="48"/>
  <c r="C116" i="48"/>
  <c r="E98" i="48"/>
  <c r="C98" i="48"/>
  <c r="E92" i="48"/>
  <c r="C92" i="48"/>
  <c r="E79" i="48"/>
  <c r="C79" i="48"/>
  <c r="C71" i="48"/>
  <c r="E70" i="48"/>
  <c r="E69" i="48"/>
  <c r="E68" i="48"/>
  <c r="E67" i="48"/>
  <c r="E66" i="48"/>
  <c r="E65" i="48"/>
  <c r="E64" i="48"/>
  <c r="E63" i="48"/>
  <c r="E62" i="48"/>
  <c r="E60" i="48"/>
  <c r="E59" i="48"/>
  <c r="L55" i="48"/>
  <c r="K55" i="48"/>
  <c r="J55" i="48"/>
  <c r="I55" i="48"/>
  <c r="H55" i="48"/>
  <c r="E55" i="48" s="1"/>
  <c r="B55" i="48"/>
  <c r="L54" i="48"/>
  <c r="K54" i="48"/>
  <c r="J54" i="48"/>
  <c r="I54" i="48"/>
  <c r="H54" i="48"/>
  <c r="E54" i="48" s="1"/>
  <c r="B54" i="48"/>
  <c r="L53" i="48"/>
  <c r="K53" i="48"/>
  <c r="J53" i="48"/>
  <c r="I53" i="48"/>
  <c r="H53" i="48"/>
  <c r="B53" i="48"/>
  <c r="L52" i="48"/>
  <c r="K52" i="48"/>
  <c r="J52" i="48"/>
  <c r="I52" i="48"/>
  <c r="H52" i="48"/>
  <c r="B52" i="48"/>
  <c r="L51" i="48"/>
  <c r="K51" i="48"/>
  <c r="J51" i="48"/>
  <c r="I51" i="48"/>
  <c r="H51" i="48"/>
  <c r="E51" i="48" s="1"/>
  <c r="B51" i="48"/>
  <c r="L50" i="48"/>
  <c r="K50" i="48"/>
  <c r="J50" i="48"/>
  <c r="I50" i="48"/>
  <c r="H50" i="48"/>
  <c r="E50" i="48" s="1"/>
  <c r="B50" i="48"/>
  <c r="L49" i="48"/>
  <c r="K49" i="48"/>
  <c r="J49" i="48"/>
  <c r="I49" i="48"/>
  <c r="H49" i="48"/>
  <c r="B49" i="48"/>
  <c r="L48" i="48"/>
  <c r="K48" i="48"/>
  <c r="J48" i="48"/>
  <c r="I48" i="48"/>
  <c r="H48" i="48"/>
  <c r="B48" i="48"/>
  <c r="L47" i="48"/>
  <c r="K47" i="48"/>
  <c r="J47" i="48"/>
  <c r="I47" i="48"/>
  <c r="H47" i="48"/>
  <c r="E47" i="48" s="1"/>
  <c r="B47" i="48"/>
  <c r="L46" i="48"/>
  <c r="K46" i="48"/>
  <c r="J46" i="48"/>
  <c r="I46" i="48"/>
  <c r="H46" i="48"/>
  <c r="E46" i="48" s="1"/>
  <c r="B46" i="48"/>
  <c r="L45" i="48"/>
  <c r="K45" i="48"/>
  <c r="J45" i="48"/>
  <c r="I45" i="48"/>
  <c r="H45" i="48"/>
  <c r="B45" i="48"/>
  <c r="L44" i="48"/>
  <c r="K44" i="48"/>
  <c r="J44" i="48"/>
  <c r="I44" i="48"/>
  <c r="H44" i="48"/>
  <c r="B44" i="48"/>
  <c r="L43" i="48"/>
  <c r="K43" i="48"/>
  <c r="J43" i="48"/>
  <c r="I43" i="48"/>
  <c r="H43" i="48"/>
  <c r="E43" i="48" s="1"/>
  <c r="B43" i="48"/>
  <c r="L42" i="48"/>
  <c r="K42" i="48"/>
  <c r="J42" i="48"/>
  <c r="I42" i="48"/>
  <c r="H42" i="48"/>
  <c r="E42" i="48" s="1"/>
  <c r="B42" i="48"/>
  <c r="L41" i="48"/>
  <c r="K41" i="48"/>
  <c r="J41" i="48"/>
  <c r="I41" i="48"/>
  <c r="H41" i="48"/>
  <c r="B41" i="48"/>
  <c r="L40" i="48"/>
  <c r="K40" i="48"/>
  <c r="J40" i="48"/>
  <c r="I40" i="48"/>
  <c r="H40" i="48"/>
  <c r="B40" i="48"/>
  <c r="L39" i="48"/>
  <c r="K39" i="48"/>
  <c r="J39" i="48"/>
  <c r="I39" i="48"/>
  <c r="H39" i="48"/>
  <c r="B39" i="48"/>
  <c r="L38" i="48"/>
  <c r="K38" i="48"/>
  <c r="J38" i="48"/>
  <c r="I38" i="48"/>
  <c r="H38" i="48"/>
  <c r="E38" i="48" s="1"/>
  <c r="B38" i="48"/>
  <c r="L37" i="48"/>
  <c r="K37" i="48"/>
  <c r="J37" i="48"/>
  <c r="I37" i="48"/>
  <c r="H37" i="48"/>
  <c r="B37" i="48"/>
  <c r="L36" i="48"/>
  <c r="K36" i="48"/>
  <c r="J36" i="48"/>
  <c r="I36" i="48"/>
  <c r="H36" i="48"/>
  <c r="B36" i="48"/>
  <c r="E32" i="48"/>
  <c r="C32" i="48"/>
  <c r="E31" i="48"/>
  <c r="C31" i="48"/>
  <c r="E30" i="48"/>
  <c r="C30" i="48"/>
  <c r="E29" i="48"/>
  <c r="C29" i="48"/>
  <c r="E28" i="48"/>
  <c r="C28" i="48"/>
  <c r="E27" i="48"/>
  <c r="C27" i="48"/>
  <c r="E26" i="48"/>
  <c r="C26" i="48"/>
  <c r="E25" i="48"/>
  <c r="C25" i="48"/>
  <c r="E24" i="48"/>
  <c r="C24" i="48"/>
  <c r="E23" i="48"/>
  <c r="C23" i="48"/>
  <c r="E22" i="48"/>
  <c r="C22" i="48"/>
  <c r="E21" i="48"/>
  <c r="C21" i="48"/>
  <c r="E20" i="48"/>
  <c r="C20" i="48"/>
  <c r="E19" i="48"/>
  <c r="C19" i="48"/>
  <c r="E18" i="48"/>
  <c r="C18" i="48"/>
  <c r="E17" i="48"/>
  <c r="C17" i="48"/>
  <c r="E16" i="48"/>
  <c r="C16" i="48"/>
  <c r="E15" i="48"/>
  <c r="C15" i="48"/>
  <c r="E14" i="48"/>
  <c r="C14" i="48"/>
  <c r="E13" i="48"/>
  <c r="C13" i="48"/>
  <c r="D4" i="48"/>
  <c r="J132" i="47"/>
  <c r="H132" i="47"/>
  <c r="E132" i="47"/>
  <c r="C132" i="47"/>
  <c r="E116" i="47"/>
  <c r="C116" i="47"/>
  <c r="E98" i="47"/>
  <c r="C98" i="47"/>
  <c r="E92" i="47"/>
  <c r="C92" i="47"/>
  <c r="E79" i="47"/>
  <c r="C79" i="47"/>
  <c r="C71" i="47"/>
  <c r="E70" i="47"/>
  <c r="E69" i="47"/>
  <c r="E68" i="47"/>
  <c r="E67" i="47"/>
  <c r="E66" i="47"/>
  <c r="E65" i="47"/>
  <c r="E64" i="47"/>
  <c r="E63" i="47"/>
  <c r="E62" i="47"/>
  <c r="E60" i="47"/>
  <c r="E59" i="47"/>
  <c r="L55" i="47"/>
  <c r="K55" i="47"/>
  <c r="J55" i="47"/>
  <c r="I55" i="47"/>
  <c r="H55" i="47"/>
  <c r="E55" i="47" s="1"/>
  <c r="B55" i="47"/>
  <c r="L54" i="47"/>
  <c r="K54" i="47"/>
  <c r="J54" i="47"/>
  <c r="I54" i="47"/>
  <c r="H54" i="47"/>
  <c r="E54" i="47" s="1"/>
  <c r="B54" i="47"/>
  <c r="L53" i="47"/>
  <c r="K53" i="47"/>
  <c r="J53" i="47"/>
  <c r="I53" i="47"/>
  <c r="H53" i="47"/>
  <c r="E53" i="47" s="1"/>
  <c r="B53" i="47"/>
  <c r="L52" i="47"/>
  <c r="K52" i="47"/>
  <c r="J52" i="47"/>
  <c r="I52" i="47"/>
  <c r="H52" i="47"/>
  <c r="E52" i="47" s="1"/>
  <c r="B52" i="47"/>
  <c r="L51" i="47"/>
  <c r="K51" i="47"/>
  <c r="J51" i="47"/>
  <c r="I51" i="47"/>
  <c r="H51" i="47"/>
  <c r="E51" i="47" s="1"/>
  <c r="B51" i="47"/>
  <c r="L50" i="47"/>
  <c r="K50" i="47"/>
  <c r="J50" i="47"/>
  <c r="I50" i="47"/>
  <c r="H50" i="47"/>
  <c r="E50" i="47" s="1"/>
  <c r="B50" i="47"/>
  <c r="L49" i="47"/>
  <c r="K49" i="47"/>
  <c r="J49" i="47"/>
  <c r="I49" i="47"/>
  <c r="H49" i="47"/>
  <c r="E49" i="47" s="1"/>
  <c r="B49" i="47"/>
  <c r="L48" i="47"/>
  <c r="K48" i="47"/>
  <c r="J48" i="47"/>
  <c r="I48" i="47"/>
  <c r="H48" i="47"/>
  <c r="E48" i="47" s="1"/>
  <c r="B48" i="47"/>
  <c r="L47" i="47"/>
  <c r="K47" i="47"/>
  <c r="J47" i="47"/>
  <c r="I47" i="47"/>
  <c r="H47" i="47"/>
  <c r="E47" i="47" s="1"/>
  <c r="B47" i="47"/>
  <c r="L46" i="47"/>
  <c r="K46" i="47"/>
  <c r="J46" i="47"/>
  <c r="I46" i="47"/>
  <c r="H46" i="47"/>
  <c r="E46" i="47" s="1"/>
  <c r="B46" i="47"/>
  <c r="L45" i="47"/>
  <c r="K45" i="47"/>
  <c r="J45" i="47"/>
  <c r="I45" i="47"/>
  <c r="H45" i="47"/>
  <c r="E45" i="47" s="1"/>
  <c r="B45" i="47"/>
  <c r="L44" i="47"/>
  <c r="K44" i="47"/>
  <c r="J44" i="47"/>
  <c r="I44" i="47"/>
  <c r="H44" i="47"/>
  <c r="C44" i="47" s="1"/>
  <c r="B44" i="47"/>
  <c r="L43" i="47"/>
  <c r="K43" i="47"/>
  <c r="J43" i="47"/>
  <c r="I43" i="47"/>
  <c r="H43" i="47"/>
  <c r="C43" i="47" s="1"/>
  <c r="E43" i="47"/>
  <c r="B43" i="47"/>
  <c r="L42" i="47"/>
  <c r="K42" i="47"/>
  <c r="J42" i="47"/>
  <c r="I42" i="47"/>
  <c r="H42" i="47"/>
  <c r="E42" i="47"/>
  <c r="B42" i="47"/>
  <c r="L41" i="47"/>
  <c r="K41" i="47"/>
  <c r="J41" i="47"/>
  <c r="I41" i="47"/>
  <c r="H41" i="47"/>
  <c r="C41" i="47" s="1"/>
  <c r="B41" i="47"/>
  <c r="L40" i="47"/>
  <c r="E40" i="47" s="1"/>
  <c r="K40" i="47"/>
  <c r="J40" i="47"/>
  <c r="I40" i="47"/>
  <c r="H40" i="47"/>
  <c r="B40" i="47"/>
  <c r="L39" i="47"/>
  <c r="K39" i="47"/>
  <c r="J39" i="47"/>
  <c r="I39" i="47"/>
  <c r="H39" i="47"/>
  <c r="B39" i="47"/>
  <c r="L38" i="47"/>
  <c r="K38" i="47"/>
  <c r="J38" i="47"/>
  <c r="I38" i="47"/>
  <c r="H38" i="47"/>
  <c r="B38" i="47"/>
  <c r="L37" i="47"/>
  <c r="K37" i="47"/>
  <c r="J37" i="47"/>
  <c r="I37" i="47"/>
  <c r="H37" i="47"/>
  <c r="B37" i="47"/>
  <c r="L36" i="47"/>
  <c r="K36" i="47"/>
  <c r="J36" i="47"/>
  <c r="I36" i="47"/>
  <c r="H36" i="47"/>
  <c r="B36" i="47"/>
  <c r="E32" i="47"/>
  <c r="C32" i="47"/>
  <c r="E31" i="47"/>
  <c r="C31" i="47"/>
  <c r="E30" i="47"/>
  <c r="C30" i="47"/>
  <c r="E29" i="47"/>
  <c r="C29" i="47"/>
  <c r="E28" i="47"/>
  <c r="C28" i="47"/>
  <c r="E27" i="47"/>
  <c r="C27" i="47"/>
  <c r="E26" i="47"/>
  <c r="C26" i="47"/>
  <c r="E25" i="47"/>
  <c r="C25" i="47"/>
  <c r="E24" i="47"/>
  <c r="C24" i="47"/>
  <c r="E23" i="47"/>
  <c r="C23" i="47"/>
  <c r="E22" i="47"/>
  <c r="C22" i="47"/>
  <c r="E21" i="47"/>
  <c r="C21" i="47"/>
  <c r="E20" i="47"/>
  <c r="C20" i="47"/>
  <c r="E19" i="47"/>
  <c r="C19" i="47"/>
  <c r="E18" i="47"/>
  <c r="C18" i="47"/>
  <c r="E17" i="47"/>
  <c r="C17" i="47"/>
  <c r="E16" i="47"/>
  <c r="C16" i="47"/>
  <c r="E15" i="47"/>
  <c r="C15" i="47"/>
  <c r="E14" i="47"/>
  <c r="C14" i="47"/>
  <c r="E13" i="47"/>
  <c r="C13" i="47"/>
  <c r="D4" i="47"/>
  <c r="J132" i="46"/>
  <c r="H132" i="46"/>
  <c r="E132" i="46"/>
  <c r="C132" i="46"/>
  <c r="E116" i="46"/>
  <c r="C116" i="46"/>
  <c r="E98" i="46"/>
  <c r="C98" i="46"/>
  <c r="E92" i="46"/>
  <c r="C92" i="46"/>
  <c r="E79" i="46"/>
  <c r="C79" i="46"/>
  <c r="C71" i="46"/>
  <c r="E70" i="46"/>
  <c r="E69" i="46"/>
  <c r="E68" i="46"/>
  <c r="E67" i="46"/>
  <c r="E66" i="46"/>
  <c r="E65" i="46"/>
  <c r="E64" i="46"/>
  <c r="E63" i="46"/>
  <c r="E62" i="46"/>
  <c r="E60" i="46"/>
  <c r="E59" i="46"/>
  <c r="L55" i="46"/>
  <c r="K55" i="46"/>
  <c r="J55" i="46"/>
  <c r="I55" i="46"/>
  <c r="H55" i="46"/>
  <c r="B55" i="46"/>
  <c r="L54" i="46"/>
  <c r="K54" i="46"/>
  <c r="J54" i="46"/>
  <c r="I54" i="46"/>
  <c r="H54" i="46"/>
  <c r="B54" i="46"/>
  <c r="L53" i="46"/>
  <c r="K53" i="46"/>
  <c r="J53" i="46"/>
  <c r="I53" i="46"/>
  <c r="H53" i="46"/>
  <c r="E53" i="46" s="1"/>
  <c r="B53" i="46"/>
  <c r="L52" i="46"/>
  <c r="K52" i="46"/>
  <c r="J52" i="46"/>
  <c r="I52" i="46"/>
  <c r="H52" i="46"/>
  <c r="B52" i="46"/>
  <c r="L51" i="46"/>
  <c r="K51" i="46"/>
  <c r="J51" i="46"/>
  <c r="I51" i="46"/>
  <c r="H51" i="46"/>
  <c r="B51" i="46"/>
  <c r="L50" i="46"/>
  <c r="K50" i="46"/>
  <c r="J50" i="46"/>
  <c r="I50" i="46"/>
  <c r="H50" i="46"/>
  <c r="B50" i="46"/>
  <c r="L49" i="46"/>
  <c r="K49" i="46"/>
  <c r="J49" i="46"/>
  <c r="I49" i="46"/>
  <c r="H49" i="46"/>
  <c r="E49" i="46" s="1"/>
  <c r="B49" i="46"/>
  <c r="L48" i="46"/>
  <c r="K48" i="46"/>
  <c r="J48" i="46"/>
  <c r="I48" i="46"/>
  <c r="H48" i="46"/>
  <c r="B48" i="46"/>
  <c r="L47" i="46"/>
  <c r="K47" i="46"/>
  <c r="J47" i="46"/>
  <c r="I47" i="46"/>
  <c r="H47" i="46"/>
  <c r="B47" i="46"/>
  <c r="L46" i="46"/>
  <c r="K46" i="46"/>
  <c r="J46" i="46"/>
  <c r="I46" i="46"/>
  <c r="H46" i="46"/>
  <c r="B46" i="46"/>
  <c r="L45" i="46"/>
  <c r="K45" i="46"/>
  <c r="J45" i="46"/>
  <c r="I45" i="46"/>
  <c r="H45" i="46"/>
  <c r="E45" i="46" s="1"/>
  <c r="B45" i="46"/>
  <c r="L44" i="46"/>
  <c r="K44" i="46"/>
  <c r="J44" i="46"/>
  <c r="I44" i="46"/>
  <c r="H44" i="46"/>
  <c r="B44" i="46"/>
  <c r="L43" i="46"/>
  <c r="K43" i="46"/>
  <c r="J43" i="46"/>
  <c r="I43" i="46"/>
  <c r="H43" i="46"/>
  <c r="B43" i="46"/>
  <c r="L42" i="46"/>
  <c r="K42" i="46"/>
  <c r="J42" i="46"/>
  <c r="I42" i="46"/>
  <c r="H42" i="46"/>
  <c r="B42" i="46"/>
  <c r="L41" i="46"/>
  <c r="K41" i="46"/>
  <c r="J41" i="46"/>
  <c r="I41" i="46"/>
  <c r="H41" i="46"/>
  <c r="E41" i="46" s="1"/>
  <c r="B41" i="46"/>
  <c r="L40" i="46"/>
  <c r="K40" i="46"/>
  <c r="J40" i="46"/>
  <c r="I40" i="46"/>
  <c r="H40" i="46"/>
  <c r="B40" i="46"/>
  <c r="L39" i="46"/>
  <c r="K39" i="46"/>
  <c r="J39" i="46"/>
  <c r="I39" i="46"/>
  <c r="H39" i="46"/>
  <c r="B39" i="46"/>
  <c r="L38" i="46"/>
  <c r="K38" i="46"/>
  <c r="J38" i="46"/>
  <c r="I38" i="46"/>
  <c r="H38" i="46"/>
  <c r="B38" i="46"/>
  <c r="L37" i="46"/>
  <c r="K37" i="46"/>
  <c r="J37" i="46"/>
  <c r="I37" i="46"/>
  <c r="H37" i="46"/>
  <c r="B37" i="46"/>
  <c r="L36" i="46"/>
  <c r="K36" i="46"/>
  <c r="J36" i="46"/>
  <c r="I36" i="46"/>
  <c r="H36" i="46"/>
  <c r="B36" i="46"/>
  <c r="E32" i="46"/>
  <c r="C32" i="46"/>
  <c r="E31" i="46"/>
  <c r="C31" i="46"/>
  <c r="E30" i="46"/>
  <c r="C30" i="46"/>
  <c r="E29" i="46"/>
  <c r="C29" i="46"/>
  <c r="E28" i="46"/>
  <c r="C28" i="46"/>
  <c r="E27" i="46"/>
  <c r="C27" i="46"/>
  <c r="E26" i="46"/>
  <c r="C26" i="46"/>
  <c r="E25" i="46"/>
  <c r="C25" i="46"/>
  <c r="E24" i="46"/>
  <c r="C24" i="46"/>
  <c r="E23" i="46"/>
  <c r="C23" i="46"/>
  <c r="E22" i="46"/>
  <c r="C22" i="46"/>
  <c r="E21" i="46"/>
  <c r="C21" i="46"/>
  <c r="E20" i="46"/>
  <c r="C20" i="46"/>
  <c r="E19" i="46"/>
  <c r="C19" i="46"/>
  <c r="E18" i="46"/>
  <c r="C18" i="46"/>
  <c r="E17" i="46"/>
  <c r="C17" i="46"/>
  <c r="E16" i="46"/>
  <c r="C16" i="46"/>
  <c r="E15" i="46"/>
  <c r="C15" i="46"/>
  <c r="E14" i="46"/>
  <c r="C14" i="46"/>
  <c r="E13" i="46"/>
  <c r="C13" i="46"/>
  <c r="D4" i="46"/>
  <c r="J132" i="45"/>
  <c r="H132" i="45"/>
  <c r="E132" i="45"/>
  <c r="C132" i="45"/>
  <c r="E116" i="45"/>
  <c r="C116" i="45"/>
  <c r="E98" i="45"/>
  <c r="C98" i="45"/>
  <c r="E92" i="45"/>
  <c r="C92" i="45"/>
  <c r="E79" i="45"/>
  <c r="C79" i="45"/>
  <c r="C71" i="45"/>
  <c r="E70" i="45"/>
  <c r="E69" i="45"/>
  <c r="E68" i="45"/>
  <c r="E67" i="45"/>
  <c r="E66" i="45"/>
  <c r="E65" i="45"/>
  <c r="E64" i="45"/>
  <c r="E63" i="45"/>
  <c r="E62" i="45"/>
  <c r="E59" i="45"/>
  <c r="L55" i="45"/>
  <c r="K55" i="45"/>
  <c r="J55" i="45"/>
  <c r="I55" i="45"/>
  <c r="H55" i="45"/>
  <c r="B55" i="45"/>
  <c r="L54" i="45"/>
  <c r="K54" i="45"/>
  <c r="J54" i="45"/>
  <c r="I54" i="45"/>
  <c r="H54" i="45"/>
  <c r="B54" i="45"/>
  <c r="L53" i="45"/>
  <c r="K53" i="45"/>
  <c r="J53" i="45"/>
  <c r="I53" i="45"/>
  <c r="H53" i="45"/>
  <c r="E53" i="45" s="1"/>
  <c r="B53" i="45"/>
  <c r="L52" i="45"/>
  <c r="K52" i="45"/>
  <c r="J52" i="45"/>
  <c r="I52" i="45"/>
  <c r="H52" i="45"/>
  <c r="B52" i="45"/>
  <c r="L51" i="45"/>
  <c r="K51" i="45"/>
  <c r="J51" i="45"/>
  <c r="I51" i="45"/>
  <c r="H51" i="45"/>
  <c r="B51" i="45"/>
  <c r="L50" i="45"/>
  <c r="K50" i="45"/>
  <c r="J50" i="45"/>
  <c r="I50" i="45"/>
  <c r="H50" i="45"/>
  <c r="B50" i="45"/>
  <c r="L49" i="45"/>
  <c r="K49" i="45"/>
  <c r="J49" i="45"/>
  <c r="I49" i="45"/>
  <c r="H49" i="45"/>
  <c r="E49" i="45" s="1"/>
  <c r="B49" i="45"/>
  <c r="L48" i="45"/>
  <c r="K48" i="45"/>
  <c r="J48" i="45"/>
  <c r="I48" i="45"/>
  <c r="H48" i="45"/>
  <c r="B48" i="45"/>
  <c r="L47" i="45"/>
  <c r="K47" i="45"/>
  <c r="J47" i="45"/>
  <c r="I47" i="45"/>
  <c r="H47" i="45"/>
  <c r="B47" i="45"/>
  <c r="L46" i="45"/>
  <c r="K46" i="45"/>
  <c r="J46" i="45"/>
  <c r="I46" i="45"/>
  <c r="H46" i="45"/>
  <c r="B46" i="45"/>
  <c r="L45" i="45"/>
  <c r="K45" i="45"/>
  <c r="J45" i="45"/>
  <c r="I45" i="45"/>
  <c r="H45" i="45"/>
  <c r="E45" i="45" s="1"/>
  <c r="B45" i="45"/>
  <c r="L44" i="45"/>
  <c r="K44" i="45"/>
  <c r="J44" i="45"/>
  <c r="I44" i="45"/>
  <c r="H44" i="45"/>
  <c r="B44" i="45"/>
  <c r="L43" i="45"/>
  <c r="K43" i="45"/>
  <c r="J43" i="45"/>
  <c r="I43" i="45"/>
  <c r="H43" i="45"/>
  <c r="B43" i="45"/>
  <c r="L42" i="45"/>
  <c r="K42" i="45"/>
  <c r="J42" i="45"/>
  <c r="I42" i="45"/>
  <c r="H42" i="45"/>
  <c r="B42" i="45"/>
  <c r="L41" i="45"/>
  <c r="K41" i="45"/>
  <c r="J41" i="45"/>
  <c r="I41" i="45"/>
  <c r="H41" i="45"/>
  <c r="E41" i="45" s="1"/>
  <c r="B41" i="45"/>
  <c r="L40" i="45"/>
  <c r="K40" i="45"/>
  <c r="J40" i="45"/>
  <c r="I40" i="45"/>
  <c r="H40" i="45"/>
  <c r="B40" i="45"/>
  <c r="L39" i="45"/>
  <c r="K39" i="45"/>
  <c r="J39" i="45"/>
  <c r="I39" i="45"/>
  <c r="H39" i="45"/>
  <c r="B39" i="45"/>
  <c r="L38" i="45"/>
  <c r="K38" i="45"/>
  <c r="J38" i="45"/>
  <c r="I38" i="45"/>
  <c r="H38" i="45"/>
  <c r="B38" i="45"/>
  <c r="L37" i="45"/>
  <c r="K37" i="45"/>
  <c r="J37" i="45"/>
  <c r="I37" i="45"/>
  <c r="H37" i="45"/>
  <c r="B37" i="45"/>
  <c r="L36" i="45"/>
  <c r="K36" i="45"/>
  <c r="J36" i="45"/>
  <c r="I36" i="45"/>
  <c r="H36" i="45"/>
  <c r="B36" i="45"/>
  <c r="E32" i="45"/>
  <c r="C32" i="45"/>
  <c r="E31" i="45"/>
  <c r="C31" i="45"/>
  <c r="E30" i="45"/>
  <c r="C30" i="45"/>
  <c r="E29" i="45"/>
  <c r="C29" i="45"/>
  <c r="E28" i="45"/>
  <c r="C28" i="45"/>
  <c r="E27" i="45"/>
  <c r="C27" i="45"/>
  <c r="E26" i="45"/>
  <c r="C26" i="45"/>
  <c r="E25" i="45"/>
  <c r="C25" i="45"/>
  <c r="E24" i="45"/>
  <c r="C24" i="45"/>
  <c r="E23" i="45"/>
  <c r="C23" i="45"/>
  <c r="E22" i="45"/>
  <c r="C22" i="45"/>
  <c r="E21" i="45"/>
  <c r="C21" i="45"/>
  <c r="E20" i="45"/>
  <c r="C20" i="45"/>
  <c r="E19" i="45"/>
  <c r="C19" i="45"/>
  <c r="E18" i="45"/>
  <c r="C18" i="45"/>
  <c r="E17" i="45"/>
  <c r="C17" i="45"/>
  <c r="E16" i="45"/>
  <c r="C16" i="45"/>
  <c r="E15" i="45"/>
  <c r="C15" i="45"/>
  <c r="E14" i="45"/>
  <c r="C14" i="45"/>
  <c r="E13" i="45"/>
  <c r="C13" i="45"/>
  <c r="D4" i="45"/>
  <c r="J132" i="44"/>
  <c r="H132" i="44"/>
  <c r="E132" i="44"/>
  <c r="C132" i="44"/>
  <c r="E116" i="44"/>
  <c r="C116" i="44"/>
  <c r="E98" i="44"/>
  <c r="C98" i="44"/>
  <c r="E92" i="44"/>
  <c r="C92" i="44"/>
  <c r="E79" i="44"/>
  <c r="C79" i="44"/>
  <c r="C71" i="44"/>
  <c r="E70" i="44"/>
  <c r="E69" i="44"/>
  <c r="E68" i="44"/>
  <c r="E67" i="44"/>
  <c r="E66" i="44"/>
  <c r="E65" i="44"/>
  <c r="E64" i="44"/>
  <c r="E63" i="44"/>
  <c r="E62" i="44"/>
  <c r="E60" i="44"/>
  <c r="E59" i="44"/>
  <c r="E71" i="44" s="1"/>
  <c r="L55" i="44"/>
  <c r="K55" i="44"/>
  <c r="J55" i="44"/>
  <c r="I55" i="44"/>
  <c r="H55" i="44"/>
  <c r="E55" i="44" s="1"/>
  <c r="B55" i="44"/>
  <c r="L54" i="44"/>
  <c r="K54" i="44"/>
  <c r="J54" i="44"/>
  <c r="I54" i="44"/>
  <c r="H54" i="44"/>
  <c r="B54" i="44"/>
  <c r="L53" i="44"/>
  <c r="K53" i="44"/>
  <c r="J53" i="44"/>
  <c r="I53" i="44"/>
  <c r="H53" i="44"/>
  <c r="B53" i="44"/>
  <c r="L52" i="44"/>
  <c r="K52" i="44"/>
  <c r="J52" i="44"/>
  <c r="I52" i="44"/>
  <c r="H52" i="44"/>
  <c r="E52" i="44" s="1"/>
  <c r="B52" i="44"/>
  <c r="L51" i="44"/>
  <c r="K51" i="44"/>
  <c r="J51" i="44"/>
  <c r="I51" i="44"/>
  <c r="H51" i="44"/>
  <c r="E51" i="44" s="1"/>
  <c r="B51" i="44"/>
  <c r="L50" i="44"/>
  <c r="K50" i="44"/>
  <c r="J50" i="44"/>
  <c r="I50" i="44"/>
  <c r="H50" i="44"/>
  <c r="B50" i="44"/>
  <c r="L49" i="44"/>
  <c r="K49" i="44"/>
  <c r="J49" i="44"/>
  <c r="I49" i="44"/>
  <c r="H49" i="44"/>
  <c r="B49" i="44"/>
  <c r="L48" i="44"/>
  <c r="K48" i="44"/>
  <c r="J48" i="44"/>
  <c r="I48" i="44"/>
  <c r="H48" i="44"/>
  <c r="E48" i="44" s="1"/>
  <c r="B48" i="44"/>
  <c r="L47" i="44"/>
  <c r="K47" i="44"/>
  <c r="J47" i="44"/>
  <c r="I47" i="44"/>
  <c r="H47" i="44"/>
  <c r="E47" i="44" s="1"/>
  <c r="B47" i="44"/>
  <c r="L46" i="44"/>
  <c r="K46" i="44"/>
  <c r="J46" i="44"/>
  <c r="I46" i="44"/>
  <c r="H46" i="44"/>
  <c r="B46" i="44"/>
  <c r="L45" i="44"/>
  <c r="K45" i="44"/>
  <c r="J45" i="44"/>
  <c r="I45" i="44"/>
  <c r="H45" i="44"/>
  <c r="B45" i="44"/>
  <c r="L44" i="44"/>
  <c r="K44" i="44"/>
  <c r="J44" i="44"/>
  <c r="I44" i="44"/>
  <c r="H44" i="44"/>
  <c r="E44" i="44" s="1"/>
  <c r="B44" i="44"/>
  <c r="L43" i="44"/>
  <c r="K43" i="44"/>
  <c r="J43" i="44"/>
  <c r="I43" i="44"/>
  <c r="H43" i="44"/>
  <c r="E43" i="44" s="1"/>
  <c r="B43" i="44"/>
  <c r="L42" i="44"/>
  <c r="K42" i="44"/>
  <c r="J42" i="44"/>
  <c r="I42" i="44"/>
  <c r="H42" i="44"/>
  <c r="B42" i="44"/>
  <c r="L41" i="44"/>
  <c r="K41" i="44"/>
  <c r="J41" i="44"/>
  <c r="I41" i="44"/>
  <c r="H41" i="44"/>
  <c r="B41" i="44"/>
  <c r="L40" i="44"/>
  <c r="K40" i="44"/>
  <c r="J40" i="44"/>
  <c r="I40" i="44"/>
  <c r="H40" i="44"/>
  <c r="E40" i="44" s="1"/>
  <c r="B40" i="44"/>
  <c r="L39" i="44"/>
  <c r="K39" i="44"/>
  <c r="J39" i="44"/>
  <c r="I39" i="44"/>
  <c r="H39" i="44"/>
  <c r="B39" i="44"/>
  <c r="L38" i="44"/>
  <c r="K38" i="44"/>
  <c r="J38" i="44"/>
  <c r="I38" i="44"/>
  <c r="H38" i="44"/>
  <c r="B38" i="44"/>
  <c r="L37" i="44"/>
  <c r="K37" i="44"/>
  <c r="J37" i="44"/>
  <c r="I37" i="44"/>
  <c r="H37" i="44"/>
  <c r="B37" i="44"/>
  <c r="L36" i="44"/>
  <c r="K36" i="44"/>
  <c r="J36" i="44"/>
  <c r="I36" i="44"/>
  <c r="H36" i="44"/>
  <c r="E36" i="44" s="1"/>
  <c r="B36" i="44"/>
  <c r="E32" i="44"/>
  <c r="C32" i="44"/>
  <c r="E31" i="44"/>
  <c r="C31" i="44"/>
  <c r="E30" i="44"/>
  <c r="C30" i="44"/>
  <c r="E29" i="44"/>
  <c r="C29" i="44"/>
  <c r="E28" i="44"/>
  <c r="C28" i="44"/>
  <c r="E27" i="44"/>
  <c r="C27" i="44"/>
  <c r="E26" i="44"/>
  <c r="C26" i="44"/>
  <c r="E25" i="44"/>
  <c r="C25" i="44"/>
  <c r="E24" i="44"/>
  <c r="C24" i="44"/>
  <c r="E23" i="44"/>
  <c r="C23" i="44"/>
  <c r="E22" i="44"/>
  <c r="C22" i="44"/>
  <c r="E21" i="44"/>
  <c r="C21" i="44"/>
  <c r="E20" i="44"/>
  <c r="C20" i="44"/>
  <c r="E19" i="44"/>
  <c r="C19" i="44"/>
  <c r="E18" i="44"/>
  <c r="C18" i="44"/>
  <c r="E17" i="44"/>
  <c r="C17" i="44"/>
  <c r="E16" i="44"/>
  <c r="C16" i="44"/>
  <c r="E15" i="44"/>
  <c r="C15" i="44"/>
  <c r="E14" i="44"/>
  <c r="C14" i="44"/>
  <c r="E13" i="44"/>
  <c r="C13" i="44"/>
  <c r="D4" i="44"/>
  <c r="J132" i="43"/>
  <c r="H132" i="43"/>
  <c r="E132" i="43"/>
  <c r="C132" i="43"/>
  <c r="E116" i="43"/>
  <c r="C116" i="43"/>
  <c r="E98" i="43"/>
  <c r="C98" i="43"/>
  <c r="E92" i="43"/>
  <c r="C92" i="43"/>
  <c r="E79" i="43"/>
  <c r="C79" i="43"/>
  <c r="C71" i="43"/>
  <c r="E70" i="43"/>
  <c r="E69" i="43"/>
  <c r="E68" i="43"/>
  <c r="E67" i="43"/>
  <c r="E66" i="43"/>
  <c r="E65" i="43"/>
  <c r="E64" i="43"/>
  <c r="E63" i="43"/>
  <c r="E62" i="43"/>
  <c r="E60" i="43"/>
  <c r="E59" i="43"/>
  <c r="L55" i="43"/>
  <c r="K55" i="43"/>
  <c r="J55" i="43"/>
  <c r="I55" i="43"/>
  <c r="H55" i="43"/>
  <c r="B55" i="43"/>
  <c r="L54" i="43"/>
  <c r="K54" i="43"/>
  <c r="J54" i="43"/>
  <c r="I54" i="43"/>
  <c r="H54" i="43"/>
  <c r="B54" i="43"/>
  <c r="L53" i="43"/>
  <c r="K53" i="43"/>
  <c r="J53" i="43"/>
  <c r="I53" i="43"/>
  <c r="H53" i="43"/>
  <c r="B53" i="43"/>
  <c r="L52" i="43"/>
  <c r="K52" i="43"/>
  <c r="J52" i="43"/>
  <c r="I52" i="43"/>
  <c r="H52" i="43"/>
  <c r="E52" i="43" s="1"/>
  <c r="B52" i="43"/>
  <c r="L51" i="43"/>
  <c r="K51" i="43"/>
  <c r="J51" i="43"/>
  <c r="I51" i="43"/>
  <c r="H51" i="43"/>
  <c r="B51" i="43"/>
  <c r="L50" i="43"/>
  <c r="K50" i="43"/>
  <c r="J50" i="43"/>
  <c r="I50" i="43"/>
  <c r="H50" i="43"/>
  <c r="B50" i="43"/>
  <c r="L49" i="43"/>
  <c r="K49" i="43"/>
  <c r="J49" i="43"/>
  <c r="I49" i="43"/>
  <c r="H49" i="43"/>
  <c r="B49" i="43"/>
  <c r="L48" i="43"/>
  <c r="K48" i="43"/>
  <c r="J48" i="43"/>
  <c r="I48" i="43"/>
  <c r="H48" i="43"/>
  <c r="E48" i="43" s="1"/>
  <c r="B48" i="43"/>
  <c r="L47" i="43"/>
  <c r="K47" i="43"/>
  <c r="J47" i="43"/>
  <c r="I47" i="43"/>
  <c r="H47" i="43"/>
  <c r="B47" i="43"/>
  <c r="L46" i="43"/>
  <c r="K46" i="43"/>
  <c r="J46" i="43"/>
  <c r="I46" i="43"/>
  <c r="H46" i="43"/>
  <c r="B46" i="43"/>
  <c r="L45" i="43"/>
  <c r="K45" i="43"/>
  <c r="J45" i="43"/>
  <c r="I45" i="43"/>
  <c r="H45" i="43"/>
  <c r="B45" i="43"/>
  <c r="L44" i="43"/>
  <c r="K44" i="43"/>
  <c r="J44" i="43"/>
  <c r="I44" i="43"/>
  <c r="H44" i="43"/>
  <c r="E44" i="43" s="1"/>
  <c r="B44" i="43"/>
  <c r="L43" i="43"/>
  <c r="K43" i="43"/>
  <c r="J43" i="43"/>
  <c r="I43" i="43"/>
  <c r="H43" i="43"/>
  <c r="B43" i="43"/>
  <c r="L42" i="43"/>
  <c r="K42" i="43"/>
  <c r="J42" i="43"/>
  <c r="I42" i="43"/>
  <c r="H42" i="43"/>
  <c r="B42" i="43"/>
  <c r="L41" i="43"/>
  <c r="K41" i="43"/>
  <c r="J41" i="43"/>
  <c r="I41" i="43"/>
  <c r="H41" i="43"/>
  <c r="B41" i="43"/>
  <c r="L40" i="43"/>
  <c r="K40" i="43"/>
  <c r="J40" i="43"/>
  <c r="I40" i="43"/>
  <c r="H40" i="43"/>
  <c r="E40" i="43" s="1"/>
  <c r="B40" i="43"/>
  <c r="L39" i="43"/>
  <c r="K39" i="43"/>
  <c r="J39" i="43"/>
  <c r="I39" i="43"/>
  <c r="H39" i="43"/>
  <c r="B39" i="43"/>
  <c r="L38" i="43"/>
  <c r="K38" i="43"/>
  <c r="J38" i="43"/>
  <c r="I38" i="43"/>
  <c r="H38" i="43"/>
  <c r="B38" i="43"/>
  <c r="L37" i="43"/>
  <c r="K37" i="43"/>
  <c r="J37" i="43"/>
  <c r="I37" i="43"/>
  <c r="H37" i="43"/>
  <c r="B37" i="43"/>
  <c r="L36" i="43"/>
  <c r="K36" i="43"/>
  <c r="J36" i="43"/>
  <c r="I36" i="43"/>
  <c r="H36" i="43"/>
  <c r="B36" i="43"/>
  <c r="E32" i="43"/>
  <c r="C32" i="43"/>
  <c r="E31" i="43"/>
  <c r="C31" i="43"/>
  <c r="E30" i="43"/>
  <c r="C30" i="43"/>
  <c r="E29" i="43"/>
  <c r="C29" i="43"/>
  <c r="E28" i="43"/>
  <c r="C28" i="43"/>
  <c r="E27" i="43"/>
  <c r="C27" i="43"/>
  <c r="E26" i="43"/>
  <c r="C26" i="43"/>
  <c r="E25" i="43"/>
  <c r="C25" i="43"/>
  <c r="E24" i="43"/>
  <c r="C24" i="43"/>
  <c r="E23" i="43"/>
  <c r="C23" i="43"/>
  <c r="E22" i="43"/>
  <c r="C22" i="43"/>
  <c r="E21" i="43"/>
  <c r="C21" i="43"/>
  <c r="E20" i="43"/>
  <c r="C20" i="43"/>
  <c r="E19" i="43"/>
  <c r="C19" i="43"/>
  <c r="E18" i="43"/>
  <c r="C18" i="43"/>
  <c r="E17" i="43"/>
  <c r="C17" i="43"/>
  <c r="E16" i="43"/>
  <c r="C16" i="43"/>
  <c r="E15" i="43"/>
  <c r="C15" i="43"/>
  <c r="E14" i="43"/>
  <c r="C14" i="43"/>
  <c r="E13" i="43"/>
  <c r="C13" i="43"/>
  <c r="D4" i="43"/>
  <c r="J132" i="42"/>
  <c r="H132" i="42"/>
  <c r="E132" i="42"/>
  <c r="C132" i="42"/>
  <c r="E116" i="42"/>
  <c r="C116" i="42"/>
  <c r="E98" i="42"/>
  <c r="C98" i="42"/>
  <c r="E92" i="42"/>
  <c r="C92" i="42"/>
  <c r="E79" i="42"/>
  <c r="C79" i="42"/>
  <c r="C71" i="42"/>
  <c r="E70" i="42"/>
  <c r="E69" i="42"/>
  <c r="E68" i="42"/>
  <c r="E67" i="42"/>
  <c r="E66" i="42"/>
  <c r="E65" i="42"/>
  <c r="E64" i="42"/>
  <c r="E63" i="42"/>
  <c r="E62" i="42"/>
  <c r="E60" i="42"/>
  <c r="E59" i="42"/>
  <c r="L55" i="42"/>
  <c r="K55" i="42"/>
  <c r="J55" i="42"/>
  <c r="I55" i="42"/>
  <c r="H55" i="42"/>
  <c r="E55" i="42" s="1"/>
  <c r="B55" i="42"/>
  <c r="L54" i="42"/>
  <c r="K54" i="42"/>
  <c r="J54" i="42"/>
  <c r="I54" i="42"/>
  <c r="H54" i="42"/>
  <c r="E54" i="42" s="1"/>
  <c r="B54" i="42"/>
  <c r="L53" i="42"/>
  <c r="K53" i="42"/>
  <c r="J53" i="42"/>
  <c r="I53" i="42"/>
  <c r="H53" i="42"/>
  <c r="B53" i="42"/>
  <c r="L52" i="42"/>
  <c r="K52" i="42"/>
  <c r="J52" i="42"/>
  <c r="I52" i="42"/>
  <c r="H52" i="42"/>
  <c r="B52" i="42"/>
  <c r="L51" i="42"/>
  <c r="K51" i="42"/>
  <c r="J51" i="42"/>
  <c r="I51" i="42"/>
  <c r="H51" i="42"/>
  <c r="E51" i="42" s="1"/>
  <c r="B51" i="42"/>
  <c r="L50" i="42"/>
  <c r="K50" i="42"/>
  <c r="J50" i="42"/>
  <c r="I50" i="42"/>
  <c r="H50" i="42"/>
  <c r="E50" i="42" s="1"/>
  <c r="B50" i="42"/>
  <c r="L49" i="42"/>
  <c r="K49" i="42"/>
  <c r="J49" i="42"/>
  <c r="I49" i="42"/>
  <c r="H49" i="42"/>
  <c r="B49" i="42"/>
  <c r="L48" i="42"/>
  <c r="K48" i="42"/>
  <c r="J48" i="42"/>
  <c r="I48" i="42"/>
  <c r="H48" i="42"/>
  <c r="B48" i="42"/>
  <c r="L47" i="42"/>
  <c r="K47" i="42"/>
  <c r="J47" i="42"/>
  <c r="I47" i="42"/>
  <c r="H47" i="42"/>
  <c r="E47" i="42" s="1"/>
  <c r="B47" i="42"/>
  <c r="L46" i="42"/>
  <c r="K46" i="42"/>
  <c r="J46" i="42"/>
  <c r="I46" i="42"/>
  <c r="H46" i="42"/>
  <c r="E46" i="42" s="1"/>
  <c r="B46" i="42"/>
  <c r="L45" i="42"/>
  <c r="K45" i="42"/>
  <c r="J45" i="42"/>
  <c r="I45" i="42"/>
  <c r="H45" i="42"/>
  <c r="B45" i="42"/>
  <c r="L44" i="42"/>
  <c r="K44" i="42"/>
  <c r="J44" i="42"/>
  <c r="I44" i="42"/>
  <c r="H44" i="42"/>
  <c r="B44" i="42"/>
  <c r="L43" i="42"/>
  <c r="K43" i="42"/>
  <c r="J43" i="42"/>
  <c r="I43" i="42"/>
  <c r="H43" i="42"/>
  <c r="E43" i="42" s="1"/>
  <c r="B43" i="42"/>
  <c r="L42" i="42"/>
  <c r="K42" i="42"/>
  <c r="J42" i="42"/>
  <c r="I42" i="42"/>
  <c r="H42" i="42"/>
  <c r="E42" i="42" s="1"/>
  <c r="B42" i="42"/>
  <c r="L41" i="42"/>
  <c r="K41" i="42"/>
  <c r="J41" i="42"/>
  <c r="I41" i="42"/>
  <c r="H41" i="42"/>
  <c r="B41" i="42"/>
  <c r="L40" i="42"/>
  <c r="K40" i="42"/>
  <c r="J40" i="42"/>
  <c r="I40" i="42"/>
  <c r="H40" i="42"/>
  <c r="B40" i="42"/>
  <c r="L39" i="42"/>
  <c r="K39" i="42"/>
  <c r="J39" i="42"/>
  <c r="I39" i="42"/>
  <c r="H39" i="42"/>
  <c r="E39" i="42" s="1"/>
  <c r="B39" i="42"/>
  <c r="L38" i="42"/>
  <c r="K38" i="42"/>
  <c r="J38" i="42"/>
  <c r="I38" i="42"/>
  <c r="H38" i="42"/>
  <c r="B38" i="42"/>
  <c r="L37" i="42"/>
  <c r="K37" i="42"/>
  <c r="J37" i="42"/>
  <c r="I37" i="42"/>
  <c r="H37" i="42"/>
  <c r="B37" i="42"/>
  <c r="L36" i="42"/>
  <c r="K36" i="42"/>
  <c r="J36" i="42"/>
  <c r="I36" i="42"/>
  <c r="H36" i="42"/>
  <c r="B36" i="42"/>
  <c r="E32" i="42"/>
  <c r="C32" i="42"/>
  <c r="E31" i="42"/>
  <c r="C31" i="42"/>
  <c r="E30" i="42"/>
  <c r="C30" i="42"/>
  <c r="E29" i="42"/>
  <c r="C29" i="42"/>
  <c r="E28" i="42"/>
  <c r="C28" i="42"/>
  <c r="E27" i="42"/>
  <c r="C27" i="42"/>
  <c r="E26" i="42"/>
  <c r="C26" i="42"/>
  <c r="E25" i="42"/>
  <c r="C25" i="42"/>
  <c r="E24" i="42"/>
  <c r="C24" i="42"/>
  <c r="E23" i="42"/>
  <c r="C23" i="42"/>
  <c r="E22" i="42"/>
  <c r="C22" i="42"/>
  <c r="E21" i="42"/>
  <c r="C21" i="42"/>
  <c r="E20" i="42"/>
  <c r="C20" i="42"/>
  <c r="E19" i="42"/>
  <c r="C19" i="42"/>
  <c r="E18" i="42"/>
  <c r="C18" i="42"/>
  <c r="E17" i="42"/>
  <c r="C17" i="42"/>
  <c r="E16" i="42"/>
  <c r="C16" i="42"/>
  <c r="E15" i="42"/>
  <c r="C15" i="42"/>
  <c r="E14" i="42"/>
  <c r="C14" i="42"/>
  <c r="E13" i="42"/>
  <c r="C13" i="42"/>
  <c r="D4" i="42"/>
  <c r="J132" i="41"/>
  <c r="H132" i="41"/>
  <c r="E132" i="41"/>
  <c r="E116" i="41"/>
  <c r="C116" i="41"/>
  <c r="E98" i="41"/>
  <c r="C98" i="41"/>
  <c r="E92" i="41"/>
  <c r="C92" i="41"/>
  <c r="E79" i="41"/>
  <c r="C79" i="41"/>
  <c r="C71" i="41"/>
  <c r="E70" i="41"/>
  <c r="E69" i="41"/>
  <c r="E68" i="41"/>
  <c r="E67" i="41"/>
  <c r="E66" i="41"/>
  <c r="E65" i="41"/>
  <c r="E64" i="41"/>
  <c r="E63" i="41"/>
  <c r="E62" i="41"/>
  <c r="E60" i="41"/>
  <c r="E59" i="41"/>
  <c r="L55" i="41"/>
  <c r="K55" i="41"/>
  <c r="J55" i="41"/>
  <c r="I55" i="41"/>
  <c r="H55" i="41"/>
  <c r="E55" i="41" s="1"/>
  <c r="B55" i="41"/>
  <c r="L54" i="41"/>
  <c r="K54" i="41"/>
  <c r="J54" i="41"/>
  <c r="I54" i="41"/>
  <c r="H54" i="41"/>
  <c r="E54" i="41" s="1"/>
  <c r="B54" i="41"/>
  <c r="L53" i="41"/>
  <c r="K53" i="41"/>
  <c r="J53" i="41"/>
  <c r="I53" i="41"/>
  <c r="H53" i="41"/>
  <c r="B53" i="41"/>
  <c r="L52" i="41"/>
  <c r="K52" i="41"/>
  <c r="J52" i="41"/>
  <c r="I52" i="41"/>
  <c r="H52" i="41"/>
  <c r="B52" i="41"/>
  <c r="L51" i="41"/>
  <c r="K51" i="41"/>
  <c r="J51" i="41"/>
  <c r="I51" i="41"/>
  <c r="H51" i="41"/>
  <c r="E51" i="41" s="1"/>
  <c r="B51" i="41"/>
  <c r="L50" i="41"/>
  <c r="K50" i="41"/>
  <c r="J50" i="41"/>
  <c r="I50" i="41"/>
  <c r="H50" i="41"/>
  <c r="E50" i="41" s="1"/>
  <c r="B50" i="41"/>
  <c r="L49" i="41"/>
  <c r="K49" i="41"/>
  <c r="J49" i="41"/>
  <c r="I49" i="41"/>
  <c r="H49" i="41"/>
  <c r="B49" i="41"/>
  <c r="L48" i="41"/>
  <c r="K48" i="41"/>
  <c r="J48" i="41"/>
  <c r="I48" i="41"/>
  <c r="H48" i="41"/>
  <c r="B48" i="41"/>
  <c r="L47" i="41"/>
  <c r="K47" i="41"/>
  <c r="J47" i="41"/>
  <c r="I47" i="41"/>
  <c r="H47" i="41"/>
  <c r="E47" i="41" s="1"/>
  <c r="B47" i="41"/>
  <c r="L46" i="41"/>
  <c r="K46" i="41"/>
  <c r="J46" i="41"/>
  <c r="I46" i="41"/>
  <c r="H46" i="41"/>
  <c r="E46" i="41" s="1"/>
  <c r="B46" i="41"/>
  <c r="L45" i="41"/>
  <c r="K45" i="41"/>
  <c r="J45" i="41"/>
  <c r="I45" i="41"/>
  <c r="H45" i="41"/>
  <c r="B45" i="41"/>
  <c r="L44" i="41"/>
  <c r="K44" i="41"/>
  <c r="J44" i="41"/>
  <c r="I44" i="41"/>
  <c r="H44" i="41"/>
  <c r="B44" i="41"/>
  <c r="L43" i="41"/>
  <c r="K43" i="41"/>
  <c r="J43" i="41"/>
  <c r="I43" i="41"/>
  <c r="H43" i="41"/>
  <c r="E43" i="41" s="1"/>
  <c r="B43" i="41"/>
  <c r="L42" i="41"/>
  <c r="K42" i="41"/>
  <c r="J42" i="41"/>
  <c r="I42" i="41"/>
  <c r="H42" i="41"/>
  <c r="E42" i="41" s="1"/>
  <c r="B42" i="41"/>
  <c r="L41" i="41"/>
  <c r="K41" i="41"/>
  <c r="J41" i="41"/>
  <c r="I41" i="41"/>
  <c r="H41" i="41"/>
  <c r="B41" i="41"/>
  <c r="L40" i="41"/>
  <c r="K40" i="41"/>
  <c r="J40" i="41"/>
  <c r="I40" i="41"/>
  <c r="H40" i="41"/>
  <c r="B40" i="41"/>
  <c r="L39" i="41"/>
  <c r="K39" i="41"/>
  <c r="J39" i="41"/>
  <c r="I39" i="41"/>
  <c r="H39" i="41"/>
  <c r="B39" i="41"/>
  <c r="L38" i="41"/>
  <c r="K38" i="41"/>
  <c r="J38" i="41"/>
  <c r="I38" i="41"/>
  <c r="H38" i="41"/>
  <c r="E38" i="41" s="1"/>
  <c r="B38" i="41"/>
  <c r="L37" i="41"/>
  <c r="K37" i="41"/>
  <c r="J37" i="41"/>
  <c r="I37" i="41"/>
  <c r="H37" i="41"/>
  <c r="B37" i="41"/>
  <c r="L36" i="41"/>
  <c r="K36" i="41"/>
  <c r="J36" i="41"/>
  <c r="I36" i="41"/>
  <c r="H36" i="41"/>
  <c r="B36" i="41"/>
  <c r="E32" i="41"/>
  <c r="C32" i="41"/>
  <c r="E31" i="41"/>
  <c r="C31" i="41"/>
  <c r="E30" i="41"/>
  <c r="C30" i="41"/>
  <c r="E29" i="41"/>
  <c r="C29" i="41"/>
  <c r="E28" i="41"/>
  <c r="C28" i="41"/>
  <c r="E27" i="41"/>
  <c r="C27" i="41"/>
  <c r="E26" i="41"/>
  <c r="C26" i="41"/>
  <c r="E25" i="41"/>
  <c r="C25" i="41"/>
  <c r="E24" i="41"/>
  <c r="C24" i="41"/>
  <c r="E23" i="41"/>
  <c r="C23" i="41"/>
  <c r="E22" i="41"/>
  <c r="C22" i="41"/>
  <c r="E21" i="41"/>
  <c r="C21" i="41"/>
  <c r="E20" i="41"/>
  <c r="C20" i="41"/>
  <c r="E19" i="41"/>
  <c r="C19" i="41"/>
  <c r="E18" i="41"/>
  <c r="C18" i="41"/>
  <c r="E17" i="41"/>
  <c r="C17" i="41"/>
  <c r="E16" i="41"/>
  <c r="C16" i="41"/>
  <c r="E15" i="41"/>
  <c r="C15" i="41"/>
  <c r="E14" i="41"/>
  <c r="C14" i="41"/>
  <c r="E13" i="41"/>
  <c r="C13" i="41"/>
  <c r="D4" i="41"/>
  <c r="J132" i="22"/>
  <c r="H132" i="22"/>
  <c r="L37" i="22"/>
  <c r="L38" i="22"/>
  <c r="L39" i="22"/>
  <c r="L40" i="22"/>
  <c r="L41" i="22"/>
  <c r="L42" i="22"/>
  <c r="L43" i="22"/>
  <c r="L44" i="22"/>
  <c r="L45" i="22"/>
  <c r="L46" i="22"/>
  <c r="L47" i="22"/>
  <c r="L48" i="22"/>
  <c r="L49" i="22"/>
  <c r="L50" i="22"/>
  <c r="L51" i="22"/>
  <c r="L52" i="22"/>
  <c r="L53" i="22"/>
  <c r="L54" i="22"/>
  <c r="L55" i="22"/>
  <c r="K37" i="22"/>
  <c r="K38" i="22"/>
  <c r="K39" i="22"/>
  <c r="K40" i="22"/>
  <c r="K41" i="22"/>
  <c r="K42" i="22"/>
  <c r="K43" i="22"/>
  <c r="K44" i="22"/>
  <c r="K45" i="22"/>
  <c r="K46" i="22"/>
  <c r="K47" i="22"/>
  <c r="K48" i="22"/>
  <c r="K49" i="22"/>
  <c r="K50" i="22"/>
  <c r="K51" i="22"/>
  <c r="K52" i="22"/>
  <c r="K53" i="22"/>
  <c r="K54" i="22"/>
  <c r="K55" i="22"/>
  <c r="K36" i="22"/>
  <c r="H37" i="22"/>
  <c r="H38" i="22"/>
  <c r="H39" i="22"/>
  <c r="H40" i="22"/>
  <c r="H41" i="22"/>
  <c r="H42" i="22"/>
  <c r="H43" i="22"/>
  <c r="H44" i="22"/>
  <c r="H45" i="22"/>
  <c r="H46" i="22"/>
  <c r="H47" i="22"/>
  <c r="H48" i="22"/>
  <c r="H49" i="22"/>
  <c r="H50" i="22"/>
  <c r="H51" i="22"/>
  <c r="H52" i="22"/>
  <c r="H53" i="22"/>
  <c r="H54" i="22"/>
  <c r="H55" i="22"/>
  <c r="H36" i="22"/>
  <c r="E17" i="22"/>
  <c r="E18" i="22"/>
  <c r="E19" i="22"/>
  <c r="E20" i="22"/>
  <c r="E21" i="22"/>
  <c r="E22" i="22"/>
  <c r="E23" i="22"/>
  <c r="E24" i="22"/>
  <c r="E25" i="22"/>
  <c r="E26" i="22"/>
  <c r="E27" i="22"/>
  <c r="E28" i="22"/>
  <c r="E29" i="22"/>
  <c r="E30" i="22"/>
  <c r="E31" i="22"/>
  <c r="E32" i="22"/>
  <c r="E14" i="22"/>
  <c r="E15" i="22"/>
  <c r="E16" i="22"/>
  <c r="E13" i="22"/>
  <c r="E79" i="22"/>
  <c r="E132" i="22"/>
  <c r="E116" i="22"/>
  <c r="E98" i="22"/>
  <c r="E92" i="22"/>
  <c r="E66" i="22"/>
  <c r="E67" i="22"/>
  <c r="E68" i="22"/>
  <c r="E69" i="22"/>
  <c r="E70" i="22"/>
  <c r="E65" i="22"/>
  <c r="E64" i="22"/>
  <c r="E63" i="22"/>
  <c r="E62" i="22"/>
  <c r="E60" i="22"/>
  <c r="E59" i="22"/>
  <c r="E71" i="41" l="1"/>
  <c r="C33" i="42"/>
  <c r="E71" i="42"/>
  <c r="E41" i="43"/>
  <c r="E45" i="43"/>
  <c r="E49" i="43"/>
  <c r="E53" i="43"/>
  <c r="E42" i="45"/>
  <c r="E46" i="45"/>
  <c r="E50" i="45"/>
  <c r="E54" i="45"/>
  <c r="E38" i="46"/>
  <c r="E42" i="46"/>
  <c r="E46" i="46"/>
  <c r="E50" i="46"/>
  <c r="E54" i="46"/>
  <c r="C45" i="47"/>
  <c r="C46" i="47"/>
  <c r="C47" i="47"/>
  <c r="C48" i="47"/>
  <c r="C49" i="47"/>
  <c r="C50" i="47"/>
  <c r="C51" i="47"/>
  <c r="C52" i="47"/>
  <c r="C53" i="47"/>
  <c r="C54" i="47"/>
  <c r="C55" i="47"/>
  <c r="E71" i="48"/>
  <c r="E41" i="49"/>
  <c r="E45" i="49"/>
  <c r="E49" i="49"/>
  <c r="E53" i="49"/>
  <c r="E36" i="41"/>
  <c r="E40" i="41"/>
  <c r="E44" i="41"/>
  <c r="E48" i="41"/>
  <c r="E52" i="41"/>
  <c r="E40" i="42"/>
  <c r="E44" i="42"/>
  <c r="E48" i="42"/>
  <c r="E52" i="42"/>
  <c r="C33" i="43"/>
  <c r="E71" i="43"/>
  <c r="E41" i="44"/>
  <c r="E45" i="44"/>
  <c r="E49" i="44"/>
  <c r="E53" i="44"/>
  <c r="C39" i="47"/>
  <c r="E44" i="47"/>
  <c r="E33" i="48"/>
  <c r="E36" i="48"/>
  <c r="E40" i="48"/>
  <c r="E44" i="48"/>
  <c r="E48" i="48"/>
  <c r="E52" i="48"/>
  <c r="E71" i="45"/>
  <c r="E71" i="46"/>
  <c r="E43" i="43"/>
  <c r="E47" i="43"/>
  <c r="E51" i="43"/>
  <c r="E55" i="43"/>
  <c r="E40" i="45"/>
  <c r="E44" i="45"/>
  <c r="E48" i="45"/>
  <c r="E52" i="45"/>
  <c r="E36" i="46"/>
  <c r="E40" i="46"/>
  <c r="E44" i="46"/>
  <c r="E48" i="46"/>
  <c r="E52" i="46"/>
  <c r="E41" i="47"/>
  <c r="C42" i="47"/>
  <c r="E43" i="49"/>
  <c r="E47" i="49"/>
  <c r="E51" i="49"/>
  <c r="E55" i="49"/>
  <c r="E71" i="22"/>
  <c r="E42" i="43"/>
  <c r="E46" i="43"/>
  <c r="E50" i="43"/>
  <c r="E54" i="43"/>
  <c r="E43" i="45"/>
  <c r="E47" i="45"/>
  <c r="E51" i="45"/>
  <c r="E55" i="45"/>
  <c r="E43" i="46"/>
  <c r="E47" i="46"/>
  <c r="E51" i="46"/>
  <c r="E55" i="46"/>
  <c r="C40" i="47"/>
  <c r="E42" i="49"/>
  <c r="E46" i="49"/>
  <c r="E50" i="49"/>
  <c r="E54" i="49"/>
  <c r="E41" i="41"/>
  <c r="E45" i="41"/>
  <c r="E49" i="41"/>
  <c r="E53" i="41"/>
  <c r="E37" i="42"/>
  <c r="E41" i="42"/>
  <c r="E45" i="42"/>
  <c r="E49" i="42"/>
  <c r="E53" i="42"/>
  <c r="E38" i="44"/>
  <c r="E42" i="44"/>
  <c r="E46" i="44"/>
  <c r="E50" i="44"/>
  <c r="E54" i="44"/>
  <c r="E39" i="47"/>
  <c r="E71" i="47"/>
  <c r="E41" i="48"/>
  <c r="E45" i="48"/>
  <c r="E49" i="48"/>
  <c r="E53" i="48"/>
  <c r="E33" i="47"/>
  <c r="C33" i="47"/>
  <c r="E37" i="47"/>
  <c r="E37" i="49"/>
  <c r="E39" i="49"/>
  <c r="E33" i="49"/>
  <c r="E36" i="49"/>
  <c r="E38" i="49"/>
  <c r="C33" i="49"/>
  <c r="C33" i="48"/>
  <c r="E37" i="48"/>
  <c r="E39" i="48"/>
  <c r="E36" i="47"/>
  <c r="E38" i="47"/>
  <c r="C36" i="47"/>
  <c r="C37" i="47"/>
  <c r="C38" i="47"/>
  <c r="E33" i="46"/>
  <c r="C33" i="46"/>
  <c r="E37" i="46"/>
  <c r="E56" i="46" s="1"/>
  <c r="E119" i="46" s="1"/>
  <c r="E135" i="46" s="1"/>
  <c r="E137" i="46" s="1"/>
  <c r="D6" i="46" s="1"/>
  <c r="E39" i="46"/>
  <c r="E37" i="45"/>
  <c r="E39" i="45"/>
  <c r="C33" i="45"/>
  <c r="E33" i="45"/>
  <c r="E36" i="45"/>
  <c r="E38" i="45"/>
  <c r="E37" i="44"/>
  <c r="E33" i="43"/>
  <c r="E36" i="43"/>
  <c r="E56" i="43" s="1"/>
  <c r="E119" i="43" s="1"/>
  <c r="E135" i="43" s="1"/>
  <c r="E137" i="43" s="1"/>
  <c r="D6" i="43" s="1"/>
  <c r="E37" i="43"/>
  <c r="E39" i="43"/>
  <c r="E38" i="43"/>
  <c r="E33" i="42"/>
  <c r="E36" i="42"/>
  <c r="E38" i="42"/>
  <c r="E56" i="42" s="1"/>
  <c r="E119" i="42" s="1"/>
  <c r="E135" i="42" s="1"/>
  <c r="E137" i="42" s="1"/>
  <c r="D6" i="42" s="1"/>
  <c r="E33" i="41"/>
  <c r="E37" i="41"/>
  <c r="E39" i="41"/>
  <c r="C33" i="41"/>
  <c r="E39" i="44"/>
  <c r="C33" i="44"/>
  <c r="E33" i="44"/>
  <c r="C36" i="49"/>
  <c r="C37" i="49"/>
  <c r="C38" i="49"/>
  <c r="C39" i="49"/>
  <c r="C40" i="49"/>
  <c r="C41" i="49"/>
  <c r="C42" i="49"/>
  <c r="C43" i="49"/>
  <c r="C44" i="49"/>
  <c r="C45" i="49"/>
  <c r="C46" i="49"/>
  <c r="C47" i="49"/>
  <c r="C48" i="49"/>
  <c r="C49" i="49"/>
  <c r="C50" i="49"/>
  <c r="C51" i="49"/>
  <c r="C52" i="49"/>
  <c r="C53" i="49"/>
  <c r="C54" i="49"/>
  <c r="C55" i="49"/>
  <c r="C36" i="48"/>
  <c r="C37" i="48"/>
  <c r="C38" i="48"/>
  <c r="C39" i="48"/>
  <c r="C40" i="48"/>
  <c r="C41" i="48"/>
  <c r="C42" i="48"/>
  <c r="C43" i="48"/>
  <c r="C44" i="48"/>
  <c r="C45" i="48"/>
  <c r="C46" i="48"/>
  <c r="C47" i="48"/>
  <c r="C48" i="48"/>
  <c r="C49" i="48"/>
  <c r="C50" i="48"/>
  <c r="C51" i="48"/>
  <c r="C52" i="48"/>
  <c r="C53" i="48"/>
  <c r="C54" i="48"/>
  <c r="C55" i="48"/>
  <c r="C36" i="46"/>
  <c r="C37" i="46"/>
  <c r="C38" i="46"/>
  <c r="C39" i="46"/>
  <c r="C40" i="46"/>
  <c r="C41" i="46"/>
  <c r="C42" i="46"/>
  <c r="C43" i="46"/>
  <c r="C44" i="46"/>
  <c r="C45" i="46"/>
  <c r="C46" i="46"/>
  <c r="C47" i="46"/>
  <c r="C48" i="46"/>
  <c r="C49" i="46"/>
  <c r="C50" i="46"/>
  <c r="C51" i="46"/>
  <c r="C52" i="46"/>
  <c r="C53" i="46"/>
  <c r="C54" i="46"/>
  <c r="C55" i="46"/>
  <c r="C36" i="45"/>
  <c r="C37" i="45"/>
  <c r="C38" i="45"/>
  <c r="C39" i="45"/>
  <c r="C40" i="45"/>
  <c r="C41" i="45"/>
  <c r="C42" i="45"/>
  <c r="C43" i="45"/>
  <c r="C44" i="45"/>
  <c r="C45" i="45"/>
  <c r="C46" i="45"/>
  <c r="C47" i="45"/>
  <c r="C48" i="45"/>
  <c r="C49" i="45"/>
  <c r="C50" i="45"/>
  <c r="C51" i="45"/>
  <c r="C52" i="45"/>
  <c r="C53" i="45"/>
  <c r="C54" i="45"/>
  <c r="C55" i="45"/>
  <c r="C36" i="44"/>
  <c r="C37" i="44"/>
  <c r="C38" i="44"/>
  <c r="C39" i="44"/>
  <c r="C40" i="44"/>
  <c r="C41" i="44"/>
  <c r="C42" i="44"/>
  <c r="C43" i="44"/>
  <c r="C44" i="44"/>
  <c r="C45" i="44"/>
  <c r="C46" i="44"/>
  <c r="C47" i="44"/>
  <c r="C48" i="44"/>
  <c r="C49" i="44"/>
  <c r="C50" i="44"/>
  <c r="C51" i="44"/>
  <c r="C52" i="44"/>
  <c r="C53" i="44"/>
  <c r="C54" i="44"/>
  <c r="C55" i="44"/>
  <c r="C36" i="43"/>
  <c r="C37" i="43"/>
  <c r="C38" i="43"/>
  <c r="C39" i="43"/>
  <c r="C40" i="43"/>
  <c r="C41" i="43"/>
  <c r="C42" i="43"/>
  <c r="C43" i="43"/>
  <c r="C44" i="43"/>
  <c r="C45" i="43"/>
  <c r="C46" i="43"/>
  <c r="C47" i="43"/>
  <c r="C48" i="43"/>
  <c r="C49" i="43"/>
  <c r="C50" i="43"/>
  <c r="C51" i="43"/>
  <c r="C52" i="43"/>
  <c r="C53" i="43"/>
  <c r="C54" i="43"/>
  <c r="C55" i="43"/>
  <c r="C36" i="42"/>
  <c r="C37" i="42"/>
  <c r="C38" i="42"/>
  <c r="C39" i="42"/>
  <c r="C40" i="42"/>
  <c r="C41" i="42"/>
  <c r="C42" i="42"/>
  <c r="C43" i="42"/>
  <c r="C44" i="42"/>
  <c r="C45" i="42"/>
  <c r="C46" i="42"/>
  <c r="C47" i="42"/>
  <c r="C48" i="42"/>
  <c r="C49" i="42"/>
  <c r="C50" i="42"/>
  <c r="C51" i="42"/>
  <c r="C52" i="42"/>
  <c r="C53" i="42"/>
  <c r="C54" i="42"/>
  <c r="C55" i="42"/>
  <c r="C36" i="41"/>
  <c r="C37" i="41"/>
  <c r="C38" i="41"/>
  <c r="C39" i="41"/>
  <c r="C40" i="41"/>
  <c r="C41" i="41"/>
  <c r="C42" i="41"/>
  <c r="C43" i="41"/>
  <c r="C44" i="41"/>
  <c r="C45" i="41"/>
  <c r="C46" i="41"/>
  <c r="C47" i="41"/>
  <c r="C48" i="41"/>
  <c r="C49" i="41"/>
  <c r="C50" i="41"/>
  <c r="C51" i="41"/>
  <c r="C52" i="41"/>
  <c r="C53" i="41"/>
  <c r="C54" i="41"/>
  <c r="C55" i="41"/>
  <c r="E33" i="22"/>
  <c r="D4" i="22"/>
  <c r="C15" i="22"/>
  <c r="C132" i="22"/>
  <c r="C116" i="22"/>
  <c r="C98" i="22"/>
  <c r="C92" i="22"/>
  <c r="C79" i="22"/>
  <c r="C71" i="22"/>
  <c r="J55" i="22"/>
  <c r="I55" i="22"/>
  <c r="E55" i="22" s="1"/>
  <c r="B55" i="22"/>
  <c r="J54" i="22"/>
  <c r="I54" i="22"/>
  <c r="C54" i="22" s="1"/>
  <c r="B54" i="22"/>
  <c r="J53" i="22"/>
  <c r="I53" i="22"/>
  <c r="E53" i="22" s="1"/>
  <c r="B53" i="22"/>
  <c r="J52" i="22"/>
  <c r="I52" i="22"/>
  <c r="E52" i="22" s="1"/>
  <c r="B52" i="22"/>
  <c r="J51" i="22"/>
  <c r="I51" i="22"/>
  <c r="E51" i="22" s="1"/>
  <c r="B51" i="22"/>
  <c r="J50" i="22"/>
  <c r="I50" i="22"/>
  <c r="E50" i="22" s="1"/>
  <c r="B50" i="22"/>
  <c r="J49" i="22"/>
  <c r="I49" i="22"/>
  <c r="E49" i="22" s="1"/>
  <c r="B49" i="22"/>
  <c r="J48" i="22"/>
  <c r="I48" i="22"/>
  <c r="E48" i="22" s="1"/>
  <c r="B48" i="22"/>
  <c r="J47" i="22"/>
  <c r="I47" i="22"/>
  <c r="E47" i="22" s="1"/>
  <c r="B47" i="22"/>
  <c r="J46" i="22"/>
  <c r="I46" i="22"/>
  <c r="E46" i="22" s="1"/>
  <c r="B46" i="22"/>
  <c r="J45" i="22"/>
  <c r="I45" i="22"/>
  <c r="E45" i="22" s="1"/>
  <c r="B45" i="22"/>
  <c r="J44" i="22"/>
  <c r="I44" i="22"/>
  <c r="E44" i="22" s="1"/>
  <c r="B44" i="22"/>
  <c r="J43" i="22"/>
  <c r="I43" i="22"/>
  <c r="E43" i="22" s="1"/>
  <c r="B43" i="22"/>
  <c r="J42" i="22"/>
  <c r="I42" i="22"/>
  <c r="C42" i="22" s="1"/>
  <c r="B42" i="22"/>
  <c r="J41" i="22"/>
  <c r="I41" i="22"/>
  <c r="E41" i="22" s="1"/>
  <c r="B41" i="22"/>
  <c r="J40" i="22"/>
  <c r="I40" i="22"/>
  <c r="E40" i="22" s="1"/>
  <c r="B40" i="22"/>
  <c r="J39" i="22"/>
  <c r="I39" i="22"/>
  <c r="E39" i="22" s="1"/>
  <c r="B39" i="22"/>
  <c r="J38" i="22"/>
  <c r="I38" i="22"/>
  <c r="C38" i="22" s="1"/>
  <c r="B38" i="22"/>
  <c r="J37" i="22"/>
  <c r="I37" i="22"/>
  <c r="E37" i="22" s="1"/>
  <c r="B37" i="22"/>
  <c r="L36" i="22"/>
  <c r="E36" i="22" s="1"/>
  <c r="J36" i="22"/>
  <c r="I36" i="22"/>
  <c r="B36" i="22"/>
  <c r="C32" i="22"/>
  <c r="C31" i="22"/>
  <c r="C30" i="22"/>
  <c r="C29" i="22"/>
  <c r="C28" i="22"/>
  <c r="C27" i="22"/>
  <c r="C26" i="22"/>
  <c r="C25" i="22"/>
  <c r="C24" i="22"/>
  <c r="C23" i="22"/>
  <c r="C22" i="22"/>
  <c r="C21" i="22"/>
  <c r="C20" i="22"/>
  <c r="C19" i="22"/>
  <c r="C18" i="22"/>
  <c r="C17" i="22"/>
  <c r="C16" i="22"/>
  <c r="C14" i="22"/>
  <c r="C13" i="22"/>
  <c r="E56" i="41" l="1"/>
  <c r="E119" i="41" s="1"/>
  <c r="E137" i="41" s="1"/>
  <c r="D6" i="41" s="1"/>
  <c r="E56" i="49"/>
  <c r="E119" i="49" s="1"/>
  <c r="E135" i="49" s="1"/>
  <c r="E137" i="49" s="1"/>
  <c r="E56" i="48"/>
  <c r="E119" i="48" s="1"/>
  <c r="E135" i="48" s="1"/>
  <c r="E137" i="48" s="1"/>
  <c r="D6" i="48" s="1"/>
  <c r="C56" i="47"/>
  <c r="C119" i="47" s="1"/>
  <c r="C135" i="47" s="1"/>
  <c r="C137" i="47" s="1"/>
  <c r="D5" i="47" s="1"/>
  <c r="E56" i="47"/>
  <c r="E56" i="44"/>
  <c r="E119" i="44" s="1"/>
  <c r="E56" i="45"/>
  <c r="E119" i="45" s="1"/>
  <c r="E135" i="45" s="1"/>
  <c r="E137" i="45" s="1"/>
  <c r="D6" i="45" s="1"/>
  <c r="C56" i="45"/>
  <c r="C119" i="45" s="1"/>
  <c r="C135" i="45" s="1"/>
  <c r="C137" i="45" s="1"/>
  <c r="D5" i="45" s="1"/>
  <c r="C46" i="22"/>
  <c r="C50" i="22"/>
  <c r="E38" i="22"/>
  <c r="C56" i="49"/>
  <c r="D6" i="49"/>
  <c r="C56" i="48"/>
  <c r="C56" i="46"/>
  <c r="C56" i="44"/>
  <c r="C56" i="43"/>
  <c r="C56" i="42"/>
  <c r="C56" i="41"/>
  <c r="E42" i="22"/>
  <c r="E54" i="22"/>
  <c r="C33" i="22"/>
  <c r="C36" i="22"/>
  <c r="C40" i="22"/>
  <c r="C44" i="22"/>
  <c r="C48" i="22"/>
  <c r="C52" i="22"/>
  <c r="C39" i="22"/>
  <c r="C43" i="22"/>
  <c r="C47" i="22"/>
  <c r="C51" i="22"/>
  <c r="C55" i="22"/>
  <c r="C37" i="22"/>
  <c r="C41" i="22"/>
  <c r="C45" i="22"/>
  <c r="C49" i="22"/>
  <c r="C53" i="22"/>
  <c r="E56" i="22" l="1"/>
  <c r="E119" i="22" s="1"/>
  <c r="E135" i="22" s="1"/>
  <c r="E137" i="22" s="1"/>
  <c r="D6" i="22" s="1"/>
  <c r="E119" i="47"/>
  <c r="E135" i="47" s="1"/>
  <c r="E137" i="47" s="1"/>
  <c r="D6" i="47" s="1"/>
  <c r="E135" i="44"/>
  <c r="E137" i="44" s="1"/>
  <c r="D6" i="44" s="1"/>
  <c r="C119" i="49"/>
  <c r="C135" i="49" s="1"/>
  <c r="C137" i="49" s="1"/>
  <c r="D5" i="49" s="1"/>
  <c r="C119" i="48"/>
  <c r="C135" i="48" s="1"/>
  <c r="C137" i="48" s="1"/>
  <c r="D5" i="48" s="1"/>
  <c r="C119" i="46"/>
  <c r="C135" i="46" s="1"/>
  <c r="C137" i="46" s="1"/>
  <c r="D5" i="46" s="1"/>
  <c r="C119" i="44"/>
  <c r="C119" i="43"/>
  <c r="C135" i="43" s="1"/>
  <c r="C137" i="43" s="1"/>
  <c r="D5" i="43" s="1"/>
  <c r="C119" i="42"/>
  <c r="C135" i="42" s="1"/>
  <c r="C137" i="42" s="1"/>
  <c r="D5" i="42" s="1"/>
  <c r="C119" i="41"/>
  <c r="C135" i="41" s="1"/>
  <c r="C137" i="41" s="1"/>
  <c r="D5" i="41" s="1"/>
  <c r="C56" i="22"/>
  <c r="C119" i="22" s="1"/>
  <c r="E22" i="1"/>
  <c r="C135" i="44" l="1"/>
  <c r="C137" i="44" s="1"/>
  <c r="D5" i="44" s="1"/>
  <c r="C135" i="22"/>
  <c r="C137" i="22" s="1"/>
  <c r="D5" i="22" s="1"/>
  <c r="B21" i="1" l="1"/>
  <c r="B20" i="1"/>
  <c r="B19" i="1"/>
  <c r="B18" i="1"/>
  <c r="B17" i="1"/>
  <c r="B16" i="1"/>
  <c r="B15" i="1"/>
  <c r="B14" i="1"/>
  <c r="B13" i="1"/>
  <c r="B12" i="1"/>
  <c r="D3" i="4" l="1"/>
  <c r="G37" i="4"/>
  <c r="E3" i="4"/>
  <c r="D37" i="4"/>
  <c r="B22" i="1" l="1"/>
  <c r="B14" i="53" s="1"/>
  <c r="B58" i="1" l="1"/>
  <c r="B17" i="53" s="1"/>
  <c r="B37" i="1"/>
  <c r="B15" i="53" l="1"/>
  <c r="B64" i="1"/>
  <c r="B18" i="53" s="1"/>
  <c r="B77" i="1"/>
  <c r="B45" i="1" l="1"/>
  <c r="B16" i="53" s="1"/>
  <c r="D2" i="4" l="1"/>
  <c r="G38" i="4" l="1"/>
  <c r="D38" i="4"/>
</calcChain>
</file>

<file path=xl/sharedStrings.xml><?xml version="1.0" encoding="utf-8"?>
<sst xmlns="http://schemas.openxmlformats.org/spreadsheetml/2006/main" count="1554" uniqueCount="179">
  <si>
    <t xml:space="preserve"> </t>
  </si>
  <si>
    <t>Other</t>
  </si>
  <si>
    <t>SALARIES</t>
  </si>
  <si>
    <t>Number of months on contract</t>
  </si>
  <si>
    <t>Totals</t>
  </si>
  <si>
    <t>FRINGE by EMPLOYEE</t>
  </si>
  <si>
    <t>FRINGE by TYPE of BENEFIT</t>
  </si>
  <si>
    <t>Social Security (FICA)</t>
  </si>
  <si>
    <t>State Unemployment Tax Act (SUTA)</t>
  </si>
  <si>
    <t>Retirement</t>
  </si>
  <si>
    <t>Insurance- Medical</t>
  </si>
  <si>
    <t>Insurance- Dental</t>
  </si>
  <si>
    <t>Insurance- Vision</t>
  </si>
  <si>
    <t xml:space="preserve">Insurance- Worker's Compensation </t>
  </si>
  <si>
    <t xml:space="preserve">Insurance- Unemployment </t>
  </si>
  <si>
    <t>Short-Term Disability</t>
  </si>
  <si>
    <t>Long-Term Disability</t>
  </si>
  <si>
    <t>Life Insurance</t>
  </si>
  <si>
    <t xml:space="preserve">TRAVEL  </t>
  </si>
  <si>
    <t>Mileage</t>
  </si>
  <si>
    <t>Airfare</t>
  </si>
  <si>
    <t>Meals</t>
  </si>
  <si>
    <t>Lodging</t>
  </si>
  <si>
    <t>Miscellaneous Transportation</t>
  </si>
  <si>
    <t>CAPITAL EQUIPMENT</t>
  </si>
  <si>
    <t>SUPPLIES</t>
  </si>
  <si>
    <t>Office Supplies</t>
  </si>
  <si>
    <t>Program Curriculum</t>
  </si>
  <si>
    <t>Outreach Materials/Program Literature</t>
  </si>
  <si>
    <t>CONTRACTUAL</t>
  </si>
  <si>
    <t>OTHER</t>
  </si>
  <si>
    <t>Cell Phones</t>
  </si>
  <si>
    <t>INDIRECT COSTS</t>
  </si>
  <si>
    <t>Total Fringe per Employee</t>
  </si>
  <si>
    <t>Transfer FROM</t>
  </si>
  <si>
    <t>Transfer TO</t>
  </si>
  <si>
    <t>Date of 
Request</t>
  </si>
  <si>
    <t>Budget Category</t>
  </si>
  <si>
    <t>Total Contract Budget</t>
  </si>
  <si>
    <t>Other Fringe</t>
  </si>
  <si>
    <t>FTE</t>
  </si>
  <si>
    <t xml:space="preserve"> Total Salary</t>
  </si>
  <si>
    <t>9/01/2016 to 08/31/2017</t>
  </si>
  <si>
    <t>Cost Categories</t>
  </si>
  <si>
    <t>Date :</t>
  </si>
  <si>
    <t xml:space="preserve">(1A) Personnel - Salaries   </t>
  </si>
  <si>
    <t>TOTAL</t>
  </si>
  <si>
    <t>DFPS Contract Amount</t>
  </si>
  <si>
    <t>Methodology for 
Match</t>
  </si>
  <si>
    <t>FTE Allocations</t>
  </si>
  <si>
    <t>% Time Allocated to DFPS Contract</t>
  </si>
  <si>
    <t>other</t>
  </si>
  <si>
    <t>SUBTOTAL
Excluding Subcontractors</t>
  </si>
  <si>
    <t>Match Amount Subject to Indirect Cost Rate</t>
  </si>
  <si>
    <t>Contract Amount Subject to Indirect Cost Rate</t>
  </si>
  <si>
    <t>Methodology for 
Contract Reimbursement</t>
  </si>
  <si>
    <t xml:space="preserve">Contractor : </t>
  </si>
  <si>
    <t>(2)    Travel</t>
  </si>
  <si>
    <t xml:space="preserve">(5)    Other Costs  </t>
  </si>
  <si>
    <t xml:space="preserve">DFPS PAC #  </t>
  </si>
  <si>
    <t xml:space="preserve">Contract Budget Period : </t>
  </si>
  <si>
    <t xml:space="preserve">Budget Preparer : </t>
  </si>
  <si>
    <t>Certifying Approver :</t>
  </si>
  <si>
    <t xml:space="preserve">  </t>
  </si>
  <si>
    <t xml:space="preserve">Total DFPS Contractual Obligation : </t>
  </si>
  <si>
    <t xml:space="preserve">Total Match : </t>
  </si>
  <si>
    <t>FY17 Subcontractor Budget</t>
  </si>
  <si>
    <t xml:space="preserve">
</t>
  </si>
  <si>
    <t>Texas Department of Family and Protective Services</t>
  </si>
  <si>
    <t>Form 2030</t>
  </si>
  <si>
    <t>Match 
Budget</t>
  </si>
  <si>
    <t>Budget Transfer Amount</t>
  </si>
  <si>
    <t>Reason for 
Budget Transfer</t>
  </si>
  <si>
    <t>Total</t>
  </si>
  <si>
    <t xml:space="preserve">Fringe % of Salary </t>
  </si>
  <si>
    <t>name</t>
  </si>
  <si>
    <t>Indirect Cost Rate adjustment</t>
  </si>
  <si>
    <t>% Time Allocated to Match</t>
  </si>
  <si>
    <t>jones inc</t>
  </si>
  <si>
    <t xml:space="preserve">In general, only enter amounts or information in non-shaded areas.  The shaded cells are protected- because the data is either a formula or carried forward from another cell.  </t>
  </si>
  <si>
    <t>SUMMARY</t>
  </si>
  <si>
    <t xml:space="preserve">Budget for Purchase of Service Contracts </t>
  </si>
  <si>
    <t>PERSONNEL - SALARIES</t>
  </si>
  <si>
    <t>Reimbursable</t>
  </si>
  <si>
    <t>(3)    Supplies and Controlled Assets</t>
  </si>
  <si>
    <t>SUPPLIES and CONTROLLED ASSETS</t>
  </si>
  <si>
    <t>CAPITAL EQUIPMENT (greater than $5K)</t>
  </si>
  <si>
    <t>(4)    Capital Equipment (greater than $5K)</t>
  </si>
  <si>
    <t xml:space="preserve">Columns M through X represent the months of September to August.  These months correspond with the contract beginning and end dates.  </t>
  </si>
  <si>
    <t>Make sure to change the number in cell C9 each month.  This number is used in the formula that calculates the Project Year-End Expenditures (Column K)- which is used to calculate the Projected Lapse (Column L).</t>
  </si>
  <si>
    <t xml:space="preserve">For example, if mileage was reimbursed to an employee in December (and hits the contractor's December general ledger) for September travel- then the expense would be included on the contractor's December Billing Invoice.  The contractor would be reimbursed for costs that have hit their general ledger.  
For another example, if the contractor bought a desk in October for $500 and entered that accrual in the October general ledger, then the expense would be included on the contractor's October Billing Invoice.  If the desk was ordered in September, the contractor would not submit a Supplemental Invoice for the September Billing Invoice- it would be charged on the contractor's October Billing Invoice because that is when the transaction hit their general ledger.  
</t>
  </si>
  <si>
    <t>When entering expenses under the appropriate month, pay attention to any expenditure charged to line items where no funds were budgeted.  In these instances, the Current Contract Balance (Column K) will be a negative number.  These expenditures will require a Budget Transfer (see below for Budget Transfer instructions).</t>
  </si>
  <si>
    <t>When entering expenses under the appropriate month, pay attention to any expenditure charged to line items where the Current Contract Balance (Column L) is a positive number but the Projected Lapse (Column L) is a negative number.  This means there are still funds available, but if expenditures remain consistent through the end of the fiscal year, the line item's expenditures will exceed the budget.  These expenditures will require a Budget Transfer (see below for Budget Transfer instructions).</t>
  </si>
  <si>
    <t>On the contrary, when entering expenses under the appropriate month, pay attention to any expenditure charged to line items where the Projected Lapse (Column L) is a large positive number.  This means that if expenditures remain consistent through the end of the fiscal year, a large portion of the line item's budget will go unspent.  In this scenario, a large amount of these funds could be better appropriated (and spent) in a different budget category.  These expenditures will require a Budget Transfer (see below for Budget Transfer instructions).</t>
  </si>
  <si>
    <t xml:space="preserve">Reimbursable expenses will be charged to DFPS (monthly billing invoice) in the month that the cost hits the contractor's general ledger.  </t>
  </si>
  <si>
    <r>
      <t xml:space="preserve">This year's 2030 is an expanded version of the Form 2030 currently being used by PEI contractors (including contractors of the former Texas Home Visiting program).  It captures the same information (salaries, fringe, travel, supplies, subcontractors, and other expenses)- but in a slightly different format.  The format has been designed to help the contractor </t>
    </r>
    <r>
      <rPr>
        <i/>
        <sz val="8"/>
        <color theme="1"/>
        <rFont val="Times New Roman"/>
        <family val="1"/>
      </rPr>
      <t>and</t>
    </r>
    <r>
      <rPr>
        <sz val="8"/>
        <color theme="1"/>
        <rFont val="Times New Roman"/>
        <family val="2"/>
      </rPr>
      <t xml:space="preserve"> PEI to efficiently and effectively track monthly expenditures, expenditure projections and budget transfers.  </t>
    </r>
  </si>
  <si>
    <t>Enter the expenditures posted to the contractor's general ledger in the corresponding month. By entering the expenditure in the month that the expense was posted to the general ledger, it should reduce or eliminate the need to submit Supplemental Invoices (see below for Supplemental Invoice instructions).</t>
  </si>
  <si>
    <t>Before submitting the invoice for reimbursement, always verify that the reimbursement amount each month on Form 4116 (purchase voucher) reconciles with the Total Monthly Invoice amount in the corresponding month (cells M179 to X179).</t>
  </si>
  <si>
    <r>
      <t xml:space="preserve">The only </t>
    </r>
    <r>
      <rPr>
        <b/>
        <sz val="8"/>
        <color theme="1"/>
        <rFont val="Times New Roman"/>
        <family val="1"/>
      </rPr>
      <t>exception</t>
    </r>
    <r>
      <rPr>
        <sz val="8"/>
        <color theme="1"/>
        <rFont val="Times New Roman"/>
        <family val="2"/>
      </rPr>
      <t xml:space="preserve"> to this billing methodology would be for the final billing invoice of the contract - because contractor expenses </t>
    </r>
    <r>
      <rPr>
        <b/>
        <sz val="8"/>
        <color theme="1"/>
        <rFont val="Times New Roman"/>
        <family val="1"/>
      </rPr>
      <t>cannot</t>
    </r>
    <r>
      <rPr>
        <sz val="8"/>
        <color theme="1"/>
        <rFont val="Times New Roman"/>
        <family val="2"/>
      </rPr>
      <t xml:space="preserve"> cross fiscal years.  DFPS will work with the contractor to allow for reasonable time to submit their final invoice (August) of the fiscal year.  This process will help to ensure that the final billing invoice accurately includes all of the reimbursable expenses under this DFPS contract.</t>
    </r>
  </si>
  <si>
    <t xml:space="preserve">As stated above, pay attention to any expenditure charged to line items where no funds were budgeted.  In these instances, the Current Contract Balance (Column K) will be a negative number.  Also pay attention to any expenditure charged to line items where the Current Contract Balance (Column L) is a positive number, but the Projected Lapse (Column L) is a negative number.  This means there are still funds available, but if expenditures remain consistent through the end of the fiscal year, the line item's expenditures will exceed the budget. </t>
  </si>
  <si>
    <t>In the Transfer FROM columns, enter the budget category and budget line item that the amount will transfer from.</t>
  </si>
  <si>
    <t>In the Transfer TO columns, enter the budget category and budget line item that the amount will transfer to.</t>
  </si>
  <si>
    <t>In Column J, enter the reason for this request.  For example, "will not be using all of the travel funds before the end of the fiscal year and would like to purchase additional program educational materials to give to the families during the home visits".</t>
  </si>
  <si>
    <t>It is ok to have several lines reduced and one budget line increased (and vice versa)- as long as the total amount transferred from equals the total amount transferred to.  The amount in cell F26 should be the same as the amount in cell I26.</t>
  </si>
  <si>
    <t>Cell F27 and I27 will calculate the Year To Date Budget Transfers %.  This will identify whether the contractor's fund shifts have exceeded 10% of the total contract budget.  Budget Transfers that exceed 10% of the total reimbursable contract budget will require a Contract Amendment.</t>
  </si>
  <si>
    <t>Enter a positive amount on the line item where the funds will need to be transferred to.
Enter a negative amount on the line item where the funds will need to be transferred from.</t>
  </si>
  <si>
    <t xml:space="preserve">When requesting a budget transfer, please consider programmatic implications of the requested changes and assure that there will be no adverse effects due to the change.  </t>
  </si>
  <si>
    <t xml:space="preserve">The contractor should communicate the budget transfer request in an email- with the 2030 attached.  The email can explain the request or simply refer the DFPS Contract Manager to the Budget Transfer Details tab of the 2030. </t>
  </si>
  <si>
    <t>Funds required for Match may be adjusted by shifting funds to different line items within the Match budget.</t>
  </si>
  <si>
    <t>If the cell in Column D has been involved in a prior line item budget, use a formula to indicate the current budget transfer request.  For example, if Office Supplies was already reduced by $1,000 and the contractor was requesting another decrease of $500, then the formula in Cell D123 would be adjusted to show "=-1000-500".  This formula will help the contractor and the Contract Manager to identify multiple requests for the same budget line item.  These multiple requests would also reconcile to the individual budget line item requests on the Budget Transfer Details tab.</t>
  </si>
  <si>
    <t xml:space="preserve">The Contract Manager will unlock the spreadsheet and enter the budget transfer amounts in the appropriate budget line items.  The Contract Manager will lock the spreadsheet and send the 2030 back to the contractor to be used in the ensuing months of the fiscal year. </t>
  </si>
  <si>
    <t>Cell D180 of the Billing Invoice tab should equal zero.  This will indicate that budget line items were increased and decreased accurately by the contractor.</t>
  </si>
  <si>
    <t>Cell E180 of the Billing Invoice tab should equal zero.  This will indicate that budget line items were increased and decreased accurately by the Contract Manager.</t>
  </si>
  <si>
    <t xml:space="preserve">If a contractor needs to add a new budget line item, the budget transfer request process should be followed.  </t>
  </si>
  <si>
    <t xml:space="preserve">The Contract Manager will unlock the 2030 and enter the new Budget Line Item on the appropriate line of the Approved Budget tab. 
The Contract Manager will also enter the budget transfer amounts in the appropriate budget line items of the Billing Invoice tab.  
The Contract Manager will lock the 2030 and send it back to the contractor to be used in the ensuing months of the fiscal year.  </t>
  </si>
  <si>
    <t xml:space="preserve">A Supplemental Invoice can be submitted when the contractor identifies an amount that was entered in the general ledger for a previous billing period- but was never entered on that period's Billing Invoice.  </t>
  </si>
  <si>
    <t xml:space="preserve">The contractor must separate out the Supplemental expenses from the current (April) month's reimbursement on the Purchase Voucher (Form 4116).   DFPS Accounting will pay the total amount listed in the Document Amount (field 13) of the 4116.  </t>
  </si>
  <si>
    <t>SUPPLEMENTAL INVOICES</t>
  </si>
  <si>
    <t>BUDGET ADJUSTMENTS</t>
  </si>
  <si>
    <t>CONTRACT AMENDMENTS and Budget Transfers</t>
  </si>
  <si>
    <t>BILLING INVOICE - Completing and Submitting</t>
  </si>
  <si>
    <t xml:space="preserve"> DFPS will execute a contract amendment during the contract period when required.  Two instances that would require an amendment would be for increasing or decreasing the contract's funds.</t>
  </si>
  <si>
    <t xml:space="preserve"> A funding increase would require a Budget Transfer.  
In the Budget Transfer Details tab's Transfer TO columns, the contractor will enter the budget category and budget line item that the amount that are increasing due to the Contract Amendment. There will not be any information entered into the Transfer FROM columns.  As a result, the Transfer TO Totals will be greater than the Transfer FROM Total.  The variance will be the amount of the Contract Amendment's funding increase.</t>
  </si>
  <si>
    <t xml:space="preserve"> A funding decrease would require a Budget Transfer.  
In the Budget Transfer Details tab's Transfer FROM columns, the contractor will enter the budget category and budget line item that the amount that are decreasing due to the Contract Amendment. There will not be any information entered into the Transfer TO columns.  As a result, the Transfer FROM Totals will be greater than the Transfer TO Total.  The variance will be the amount of the Contract Amendment's funding decrease.</t>
  </si>
  <si>
    <t xml:space="preserve">This is the monthly billing methodology for several reasons.  For one, this is the premise of a cost reimbursement contract.  In addition, it allows the fiscal monitoring staff to reconcile the costs from the appropriate month's general ledger to the corresponding monthly billing invoice.  This billing methodology will also reduce or eliminate the need to submit Supplemental Billing Invoices.  </t>
  </si>
  <si>
    <t>Form 2030 - Budget and Billing Invoice</t>
  </si>
  <si>
    <t xml:space="preserve">Because this is a Cost Reimbursement contract, DFPS is not obligated to pay unauthorized costs or to pay more than the Contractor's allowable and actual incurred costs.  These costs must be in compliance with the appropriate regulations.  Federally funded contracts follow the Uniform Grant Guidelines (UGG) and State funded contracts follow the Uniform Grant Management Standards (UGMS).  The 2030 is designed to maintain each fiscal year's Approved Budget and monthly billing invoices for the DFPS contract.  </t>
  </si>
  <si>
    <t>Funds may be transferred from the Salaries category- but cannot be transferred to the Salaries category.  Any staff raises should be planned and submitted in the originally approved budget.</t>
  </si>
  <si>
    <t xml:space="preserve">The contractor should request all budget adjustments by utilizing the  Budget Transfer Details tab of the 2030.
</t>
  </si>
  <si>
    <t>The contractor should enter the Budget Category and new Budget Line Item and funds needed- in the Transfer TO columns.
The contractor should enter the Budget Category and Budget Line Item and funds to be decreased- in the Transfer FROM columns.
The contractor should provide an explanation to justify and support the request.</t>
  </si>
  <si>
    <t xml:space="preserve">In the Billing Invoice tab, the budget request should be submitted in Column D.  
</t>
  </si>
  <si>
    <t>In the Billing Invoice tab, the budget request should be submitted in Column D in the appropriate budget line items.  Cell D180 of the Billing Invoice tab will not equal zero.  This will indicate that budget line items were decreased accurately by the contractor.  The variance will be the amount of the Contract Amendment's funding decrease.</t>
  </si>
  <si>
    <t>In the Billing Invoice tab, the budget request should be submitted in Column D in the appropriate budget line items.  Cell D180 of the Billing Invoice tab will not equal zero.  This will indicate that budget line items were increased accurately by the contractor.  The variance will be the amount of the Contract Amendment's funding increase.</t>
  </si>
  <si>
    <t>Instructions for Submitting the Billing Invoice and Budget Adjustments</t>
  </si>
  <si>
    <t>Methodology for 
Contract Budget Narrative</t>
  </si>
  <si>
    <t>Methodology for 
Match Budget Narrative</t>
  </si>
  <si>
    <t>Budget Line Item
(and Row # if applicable)</t>
  </si>
  <si>
    <t>BILLING INVOICE - Indirect Costs</t>
  </si>
  <si>
    <t>other supplies and controlled assets</t>
  </si>
  <si>
    <t>Technology (controlled assets)</t>
  </si>
  <si>
    <t>Original Approved 2030</t>
  </si>
  <si>
    <t xml:space="preserve">   </t>
  </si>
  <si>
    <t>BUDGET TRANSFERS</t>
  </si>
  <si>
    <t>PEI Program :</t>
  </si>
  <si>
    <t xml:space="preserve">The subtotal of all allowable expenses that are subject to the Indirect Cost Rate- excluding subcontractor expenses- is automatically calculated in Row 159. </t>
  </si>
  <si>
    <t xml:space="preserve">The cells should be shaded gray to indicate that the $25,000 has been used in the indirect cost calculations, and can no longer be used in subsequent months.
For example, M162 and M163 could be shaded if these were the two subcontractors be applied to the formula in M175. </t>
  </si>
  <si>
    <t>For example, a contractor who has 3 subcontractors- but only two billed the contractor for an amount exceeding $25,000. 
The formula in cell M175 (for September's invoice) could be:  =25000+25000</t>
  </si>
  <si>
    <t xml:space="preserve">Another option for any contractor with subcontractor expenses (Rows 162 to 171), could be including each month's subcontractor expenses (up to $25,000 of each subaward) in the billing month.  Once the $25,000 per subcontractor has been included in the Indirect Cost calculations, additional subcontractor expenses can not be used in these calculations.  In Row 175, the contractor must use a formula to identify which subcontractor expenses are being included each month.  </t>
  </si>
  <si>
    <t xml:space="preserve">For any contractor with subcontractor expenses (Rows 162 to 171), up to $25,000 of each subaward (subcontractor) can be included during the billing month.  Once the $25,000 per subcontractor has been included in the Indirect Cost calculations, additional subcontractor expenses can not be used in these calculations.  In Row 175, the contractor must use a formula to identify which subcontractor expenses are being included each month.  </t>
  </si>
  <si>
    <t>For example, a contractor who has 3 subcontractors- could include the expenses each month- up to $25,000.
As a result, the formula in cell M175 (for September's invoice) could be: =15000+21000+4425</t>
  </si>
  <si>
    <t xml:space="preserve">With either option, it will be important to use a formula in Row 175 to indicate exactly which expenses are being included &amp; to shade those cells to visually indicate the amounts being included in the formula.  </t>
  </si>
  <si>
    <t>In Row 172, the total indirect costs charged in each month will be automatically calculated by adding the Subtotal Excluding Subcontractors (Row 154) to the Subcontractor Costs being added (Row 175) and multiplying this total by the approved Indirect Cost Rate (cell B178).</t>
  </si>
  <si>
    <t xml:space="preserve">In Row 179, an indirect cost expense can be charged as an increase or a decrease to the amount automatically calculated in Row 178.  This adjustment may be necessary when the contractor's accounting system (general ledger...) uses rounding in its calculations.  This adjustment keeps the contractor's general ledger reconciled with the amount being billed each month.  </t>
  </si>
  <si>
    <t xml:space="preserve">The cells should be shaded gray to indicate that the subcontractor's expense has been used in the indirect cost calculations.
For example, M162 and M163 and M164, could be shaded if these were the 3 subcontractors be applied to the formula in M175. </t>
  </si>
  <si>
    <t>The contractor enters the amount to adjust on the budget line item in the cell and month that needs adjusted.  The contractor will highlight the cell that is being altered in yellow - so that it is clear as to which cell includes new expenses.</t>
  </si>
  <si>
    <t>For example, if the contractor billed $200 for Office Supplies in October- but in April- notices the amount in the general ledger for our program was $500 for Office Supplies in October.  The contractor would highlight cell M123 (Office Supplies) and enter the formula "=200+300".
It will be beneficial to thoroughly explain the need for the Supplemental Invoice in the contractor's email to DFPS.  Providing an appropriate amount of details will help to reduce any delay in reimbursement.</t>
  </si>
  <si>
    <t>Form 2030PEI</t>
  </si>
  <si>
    <t>CYD</t>
  </si>
  <si>
    <t xml:space="preserve">Contract Number : </t>
  </si>
  <si>
    <t>CYD Contract Budget</t>
  </si>
  <si>
    <t xml:space="preserve">Total CYD Contractual Obligation : </t>
  </si>
  <si>
    <t>OTHER COSTS</t>
  </si>
  <si>
    <t xml:space="preserve">(1B) Personnel - Fringe Benefits </t>
  </si>
  <si>
    <t>Subcontractor:</t>
  </si>
  <si>
    <t>Contract Budget Period:</t>
  </si>
  <si>
    <t>PEI Program:</t>
  </si>
  <si>
    <t>Title :</t>
  </si>
  <si>
    <t>Certified By (Name) :</t>
  </si>
  <si>
    <t>Signature :</t>
  </si>
  <si>
    <t>Date of CYD Approval</t>
  </si>
  <si>
    <t>Effective</t>
  </si>
  <si>
    <t>FY 2020 Budget</t>
  </si>
  <si>
    <t xml:space="preserve">Service Provider: </t>
  </si>
  <si>
    <t>9/01/2019 to 08/31/2020</t>
  </si>
  <si>
    <t>TOTAL FY 2020 BUDGET</t>
  </si>
  <si>
    <t>Allocations</t>
  </si>
  <si>
    <t># Employees</t>
  </si>
  <si>
    <t>09/01/2019 - 08/31/2020</t>
  </si>
  <si>
    <t>% Time Allocated to CYD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</si>
</sst>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quot;$&quot;#,##0.00"/>
    <numFmt numFmtId="166" formatCode="[$-409]mmmm\ d\,\ yyyy;@"/>
  </numFmts>
  <fonts count="67">
    <font>
      <sz val="9"/>
      <color theme="1"/>
      <name val="Times New Roman"/>
      <family val="2"/>
    </font>
    <font>
      <sz val="11"/>
      <color theme="1"/>
      <name val="Calibri"/>
      <family val="2"/>
      <scheme val="minor"/>
    </font>
    <font>
      <sz val="11"/>
      <color theme="1"/>
      <name val="Calibri"/>
      <family val="2"/>
      <scheme val="minor"/>
    </font>
    <font>
      <sz val="9"/>
      <color theme="1"/>
      <name val="Times New Roman"/>
      <family val="2"/>
    </font>
    <font>
      <sz val="11"/>
      <color theme="1"/>
      <name val="Times New Roman"/>
      <family val="2"/>
    </font>
    <font>
      <sz val="8"/>
      <color theme="1"/>
      <name val="Times New Roman"/>
      <family val="2"/>
    </font>
    <font>
      <b/>
      <sz val="8"/>
      <color theme="1"/>
      <name val="Times New Roman"/>
      <family val="1"/>
    </font>
    <font>
      <b/>
      <sz val="9"/>
      <color theme="1"/>
      <name val="Times New Roman"/>
      <family val="1"/>
    </font>
    <font>
      <sz val="8"/>
      <color theme="1"/>
      <name val="Times New Roman"/>
      <family val="1"/>
    </font>
    <font>
      <sz val="8"/>
      <color rgb="FF0000FF"/>
      <name val="Times New Roman"/>
      <family val="2"/>
    </font>
    <font>
      <sz val="10"/>
      <color theme="1"/>
      <name val="Arial"/>
      <family val="2"/>
    </font>
    <font>
      <sz val="10"/>
      <name val="Arial"/>
      <family val="2"/>
    </font>
    <font>
      <b/>
      <sz val="8"/>
      <color rgb="FFFF0000"/>
      <name val="Calibri"/>
      <family val="2"/>
      <scheme val="minor"/>
    </font>
    <font>
      <b/>
      <sz val="8"/>
      <name val="Times New Roman"/>
      <family val="1"/>
    </font>
    <font>
      <sz val="8"/>
      <name val="Times New Roman"/>
      <family val="1"/>
    </font>
    <font>
      <sz val="7"/>
      <color theme="1"/>
      <name val="Times New Roman"/>
      <family val="2"/>
    </font>
    <font>
      <sz val="10"/>
      <color theme="1"/>
      <name val="Calibri"/>
      <family val="2"/>
      <scheme val="minor"/>
    </font>
    <font>
      <sz val="10"/>
      <color rgb="FF0000FF"/>
      <name val="Calibri"/>
      <family val="2"/>
      <scheme val="minor"/>
    </font>
    <font>
      <b/>
      <sz val="10"/>
      <color rgb="FF0000FF"/>
      <name val="Calibri"/>
      <family val="2"/>
      <scheme val="minor"/>
    </font>
    <font>
      <b/>
      <sz val="11"/>
      <color rgb="FFFFFF66"/>
      <name val="Calibri"/>
      <family val="2"/>
      <scheme val="minor"/>
    </font>
    <font>
      <b/>
      <sz val="11"/>
      <color rgb="FF66FF66"/>
      <name val="Calibri"/>
      <family val="2"/>
      <scheme val="minor"/>
    </font>
    <font>
      <b/>
      <i/>
      <sz val="12"/>
      <color theme="1"/>
      <name val="Calibri"/>
      <family val="2"/>
      <scheme val="minor"/>
    </font>
    <font>
      <b/>
      <sz val="10"/>
      <color theme="1"/>
      <name val="Calibri"/>
      <family val="2"/>
      <scheme val="minor"/>
    </font>
    <font>
      <sz val="10"/>
      <name val="Calibri"/>
      <family val="2"/>
      <scheme val="minor"/>
    </font>
    <font>
      <b/>
      <i/>
      <sz val="10"/>
      <color theme="1"/>
      <name val="Calibri"/>
      <family val="2"/>
      <scheme val="minor"/>
    </font>
    <font>
      <b/>
      <sz val="8"/>
      <color theme="0"/>
      <name val="Calibri"/>
      <family val="2"/>
      <scheme val="minor"/>
    </font>
    <font>
      <b/>
      <sz val="8"/>
      <color rgb="FFFFFF66"/>
      <name val="Calibri"/>
      <family val="2"/>
      <scheme val="minor"/>
    </font>
    <font>
      <b/>
      <sz val="8"/>
      <color rgb="FF66FF66"/>
      <name val="Calibri"/>
      <family val="2"/>
      <scheme val="minor"/>
    </font>
    <font>
      <sz val="12"/>
      <name val="Calibri"/>
      <family val="2"/>
      <scheme val="minor"/>
    </font>
    <font>
      <b/>
      <sz val="14"/>
      <color rgb="FFFFAF79"/>
      <name val="Rockwell Extra Bold"/>
      <family val="1"/>
    </font>
    <font>
      <b/>
      <sz val="12"/>
      <color rgb="FFFFAF79"/>
      <name val="Rockwell Extra Bold"/>
      <family val="1"/>
    </font>
    <font>
      <b/>
      <sz val="12"/>
      <color rgb="FF0000FF"/>
      <name val="Calibri"/>
      <family val="2"/>
      <scheme val="minor"/>
    </font>
    <font>
      <b/>
      <sz val="11"/>
      <color rgb="FF0000FF"/>
      <name val="Calibri"/>
      <family val="2"/>
      <scheme val="minor"/>
    </font>
    <font>
      <b/>
      <sz val="16"/>
      <color rgb="FFFFAF79"/>
      <name val="Rockwell Extra Bold"/>
      <family val="1"/>
    </font>
    <font>
      <b/>
      <sz val="13"/>
      <color rgb="FFFFAF79"/>
      <name val="Rockwell Extra Bold"/>
      <family val="1"/>
    </font>
    <font>
      <b/>
      <sz val="16"/>
      <color rgb="FFFFAF79"/>
      <name val="Britannic Bold"/>
      <family val="2"/>
    </font>
    <font>
      <sz val="10"/>
      <color rgb="FFFF0000"/>
      <name val="Calibri"/>
      <family val="2"/>
      <scheme val="minor"/>
    </font>
    <font>
      <sz val="11"/>
      <color rgb="FF0000FF"/>
      <name val="Calibri"/>
      <family val="2"/>
      <scheme val="minor"/>
    </font>
    <font>
      <sz val="12"/>
      <color rgb="FF0000FF"/>
      <name val="Calibri"/>
      <family val="2"/>
      <scheme val="minor"/>
    </font>
    <font>
      <b/>
      <sz val="20"/>
      <color rgb="FF0000FF"/>
      <name val="Times New Roman"/>
      <family val="1"/>
    </font>
    <font>
      <sz val="9"/>
      <color theme="0"/>
      <name val="Times New Roman"/>
      <family val="2"/>
    </font>
    <font>
      <sz val="7.5"/>
      <color theme="1"/>
      <name val="Calibri"/>
      <family val="2"/>
      <scheme val="minor"/>
    </font>
    <font>
      <b/>
      <sz val="20"/>
      <color rgb="FF0000FF"/>
      <name val="Calibri"/>
      <family val="2"/>
      <scheme val="minor"/>
    </font>
    <font>
      <b/>
      <sz val="18"/>
      <color rgb="FF0000FF"/>
      <name val="Calibri"/>
      <family val="2"/>
      <scheme val="minor"/>
    </font>
    <font>
      <b/>
      <sz val="12"/>
      <color rgb="FF0000FF"/>
      <name val="Times New Roman"/>
      <family val="2"/>
    </font>
    <font>
      <b/>
      <sz val="16"/>
      <color theme="0"/>
      <name val="Goudy ExtraBold"/>
      <family val="1"/>
    </font>
    <font>
      <sz val="9"/>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sz val="11"/>
      <color rgb="FFFF0000"/>
      <name val="Calibri"/>
      <family val="2"/>
      <scheme val="minor"/>
    </font>
    <font>
      <b/>
      <sz val="12"/>
      <color theme="1"/>
      <name val="Times New Roman"/>
      <family val="1"/>
    </font>
    <font>
      <i/>
      <sz val="7"/>
      <color theme="1"/>
      <name val="Times New Roman"/>
      <family val="1"/>
    </font>
    <font>
      <b/>
      <sz val="11"/>
      <name val="Times New Roman"/>
      <family val="1"/>
    </font>
    <font>
      <b/>
      <sz val="14"/>
      <name val="Times New Roman"/>
      <family val="1"/>
    </font>
    <font>
      <b/>
      <sz val="9"/>
      <color rgb="FF66FF66"/>
      <name val="Calibri"/>
      <family val="2"/>
      <scheme val="minor"/>
    </font>
    <font>
      <i/>
      <sz val="7"/>
      <color theme="1"/>
      <name val="Times New Roman"/>
      <family val="2"/>
    </font>
    <font>
      <b/>
      <sz val="11"/>
      <color theme="1"/>
      <name val="Times New Roman"/>
      <family val="2"/>
    </font>
    <font>
      <i/>
      <sz val="8"/>
      <color theme="1"/>
      <name val="Times New Roman"/>
      <family val="1"/>
    </font>
    <font>
      <b/>
      <sz val="11"/>
      <color theme="1"/>
      <name val="Times New Roman"/>
      <family val="1"/>
    </font>
    <font>
      <sz val="12"/>
      <color theme="1"/>
      <name val="Times New Roman"/>
      <family val="2"/>
    </font>
    <font>
      <b/>
      <sz val="12"/>
      <color theme="1"/>
      <name val="Times New Roman"/>
      <family val="2"/>
    </font>
    <font>
      <b/>
      <i/>
      <sz val="7"/>
      <color rgb="FF0000FF"/>
      <name val="Times New Roman"/>
      <family val="1"/>
    </font>
    <font>
      <sz val="10"/>
      <name val="Times New Roman"/>
      <family val="1"/>
    </font>
    <font>
      <b/>
      <sz val="8"/>
      <color rgb="FFFF0000"/>
      <name val="Calibri"/>
      <scheme val="minor"/>
    </font>
    <font>
      <b/>
      <sz val="11"/>
      <color rgb="FF0000FF"/>
      <name val="Calibri"/>
      <scheme val="minor"/>
    </font>
    <font>
      <sz val="11"/>
      <color rgb="FF0000FF"/>
      <name val="Calibri"/>
      <scheme val="minor"/>
    </font>
  </fonts>
  <fills count="1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465926084170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0">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0"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1" fillId="0" borderId="0"/>
  </cellStyleXfs>
  <cellXfs count="263">
    <xf numFmtId="0" fontId="0" fillId="0" borderId="0" xfId="0"/>
    <xf numFmtId="0" fontId="5" fillId="0" borderId="13" xfId="0" applyFont="1" applyBorder="1" applyAlignment="1" applyProtection="1">
      <alignment vertical="top" wrapText="1"/>
      <protection locked="0"/>
    </xf>
    <xf numFmtId="0" fontId="0" fillId="0" borderId="0" xfId="0" applyAlignment="1" applyProtection="1">
      <alignment vertical="top"/>
    </xf>
    <xf numFmtId="0" fontId="0" fillId="0" borderId="0" xfId="0" applyAlignment="1" applyProtection="1">
      <alignment vertical="top" wrapText="1"/>
    </xf>
    <xf numFmtId="0" fontId="0" fillId="0" borderId="0" xfId="0" applyAlignment="1" applyProtection="1">
      <alignment vertical="center"/>
    </xf>
    <xf numFmtId="0" fontId="5" fillId="0" borderId="6" xfId="0" applyFont="1" applyBorder="1" applyAlignment="1" applyProtection="1">
      <alignment vertical="top" wrapText="1"/>
      <protection locked="0"/>
    </xf>
    <xf numFmtId="0" fontId="4" fillId="0" borderId="0" xfId="0" applyFont="1" applyAlignment="1" applyProtection="1">
      <alignment vertical="top"/>
    </xf>
    <xf numFmtId="0" fontId="4" fillId="0" borderId="0" xfId="0" applyFont="1" applyAlignment="1" applyProtection="1">
      <alignment vertical="top" wrapText="1"/>
    </xf>
    <xf numFmtId="0" fontId="0" fillId="0" borderId="0" xfId="0" applyBorder="1"/>
    <xf numFmtId="165" fontId="14" fillId="0" borderId="1" xfId="9" applyNumberFormat="1" applyFont="1" applyFill="1" applyBorder="1" applyAlignment="1" applyProtection="1">
      <alignment horizontal="right" vertical="center"/>
    </xf>
    <xf numFmtId="165" fontId="14" fillId="0" borderId="2" xfId="9" applyNumberFormat="1" applyFont="1" applyBorder="1" applyAlignment="1" applyProtection="1">
      <alignment horizontal="right" vertical="center"/>
    </xf>
    <xf numFmtId="0" fontId="14" fillId="0" borderId="1" xfId="9" applyFont="1" applyBorder="1" applyAlignment="1" applyProtection="1">
      <alignment vertical="center"/>
    </xf>
    <xf numFmtId="0" fontId="16" fillId="0" borderId="0" xfId="0" applyFont="1" applyAlignment="1" applyProtection="1">
      <alignment vertical="center"/>
    </xf>
    <xf numFmtId="44" fontId="16" fillId="0" borderId="0" xfId="2" applyFont="1" applyAlignment="1" applyProtection="1">
      <alignment vertical="center"/>
    </xf>
    <xf numFmtId="0" fontId="17" fillId="0" borderId="0" xfId="0" applyFont="1" applyAlignment="1" applyProtection="1">
      <alignment horizontal="left" vertical="center"/>
    </xf>
    <xf numFmtId="0" fontId="18" fillId="0" borderId="0" xfId="0" applyFont="1" applyAlignment="1" applyProtection="1">
      <alignment vertical="center"/>
    </xf>
    <xf numFmtId="164" fontId="16" fillId="0" borderId="0" xfId="2" applyNumberFormat="1" applyFont="1" applyAlignment="1" applyProtection="1">
      <alignment horizontal="left" vertical="center"/>
    </xf>
    <xf numFmtId="1" fontId="16" fillId="0" borderId="0" xfId="2" applyNumberFormat="1" applyFont="1" applyAlignment="1" applyProtection="1">
      <alignment horizontal="left" vertical="center"/>
    </xf>
    <xf numFmtId="164" fontId="16" fillId="0" borderId="0" xfId="2" applyNumberFormat="1" applyFont="1" applyAlignment="1" applyProtection="1">
      <alignment vertical="center"/>
    </xf>
    <xf numFmtId="0" fontId="16" fillId="0" borderId="0" xfId="2" applyNumberFormat="1" applyFont="1" applyAlignment="1" applyProtection="1">
      <alignment horizontal="left" vertical="center"/>
    </xf>
    <xf numFmtId="44" fontId="19" fillId="5" borderId="1" xfId="2" applyFont="1" applyFill="1" applyBorder="1" applyAlignment="1" applyProtection="1">
      <alignment horizontal="center" vertical="center" wrapText="1"/>
    </xf>
    <xf numFmtId="44" fontId="20" fillId="5" borderId="1" xfId="2" applyFont="1" applyFill="1" applyBorder="1" applyAlignment="1" applyProtection="1">
      <alignment horizontal="center" vertical="center" wrapText="1"/>
    </xf>
    <xf numFmtId="0" fontId="16" fillId="0" borderId="0" xfId="0" applyFont="1" applyAlignment="1" applyProtection="1">
      <alignment vertical="top"/>
    </xf>
    <xf numFmtId="0" fontId="21" fillId="2" borderId="7" xfId="0" applyFont="1" applyFill="1" applyBorder="1" applyAlignment="1" applyProtection="1">
      <alignment horizontal="right" vertical="center"/>
    </xf>
    <xf numFmtId="44" fontId="22" fillId="2" borderId="2" xfId="2" applyFont="1" applyFill="1" applyBorder="1" applyAlignment="1" applyProtection="1">
      <alignment vertical="center"/>
    </xf>
    <xf numFmtId="49" fontId="16" fillId="2" borderId="1" xfId="2" applyNumberFormat="1" applyFont="1" applyFill="1" applyBorder="1" applyAlignment="1" applyProtection="1">
      <alignment horizontal="left" vertical="center"/>
    </xf>
    <xf numFmtId="1" fontId="16" fillId="2" borderId="1" xfId="0" applyNumberFormat="1" applyFont="1" applyFill="1" applyBorder="1" applyAlignment="1" applyProtection="1">
      <alignment horizontal="center" vertical="center"/>
    </xf>
    <xf numFmtId="9" fontId="16" fillId="2" borderId="1" xfId="3" applyFont="1" applyFill="1" applyBorder="1" applyAlignment="1" applyProtection="1">
      <alignment horizontal="center" vertical="center"/>
    </xf>
    <xf numFmtId="49" fontId="16" fillId="2" borderId="1" xfId="0" applyNumberFormat="1" applyFont="1" applyFill="1" applyBorder="1" applyAlignment="1" applyProtection="1">
      <alignment horizontal="left" vertical="center"/>
    </xf>
    <xf numFmtId="44" fontId="16" fillId="0" borderId="0" xfId="2" applyFont="1" applyFill="1" applyBorder="1" applyAlignment="1" applyProtection="1">
      <alignment vertical="center"/>
    </xf>
    <xf numFmtId="0" fontId="16" fillId="0" borderId="0" xfId="0" applyFont="1" applyBorder="1" applyAlignment="1" applyProtection="1">
      <alignment vertical="center"/>
    </xf>
    <xf numFmtId="44" fontId="16" fillId="0" borderId="0" xfId="2" applyFont="1" applyFill="1" applyBorder="1" applyAlignment="1" applyProtection="1">
      <alignment horizontal="center" vertical="center" wrapText="1"/>
    </xf>
    <xf numFmtId="0" fontId="16" fillId="2" borderId="1" xfId="0" applyFont="1" applyFill="1" applyBorder="1" applyAlignment="1" applyProtection="1">
      <alignment vertical="center"/>
    </xf>
    <xf numFmtId="0" fontId="21" fillId="2" borderId="4" xfId="0" applyFont="1" applyFill="1" applyBorder="1" applyAlignment="1" applyProtection="1">
      <alignment horizontal="right" vertical="center"/>
    </xf>
    <xf numFmtId="44" fontId="22" fillId="2" borderId="1" xfId="2" applyFont="1" applyFill="1" applyBorder="1" applyAlignment="1" applyProtection="1">
      <alignment vertical="center"/>
    </xf>
    <xf numFmtId="0" fontId="16" fillId="0" borderId="1" xfId="0" applyFont="1" applyFill="1" applyBorder="1" applyAlignment="1" applyProtection="1">
      <alignment horizontal="left" vertical="center" wrapText="1"/>
    </xf>
    <xf numFmtId="0" fontId="16" fillId="0" borderId="1" xfId="0" applyFont="1" applyBorder="1" applyAlignment="1" applyProtection="1">
      <alignment vertical="center"/>
    </xf>
    <xf numFmtId="0" fontId="24" fillId="2" borderId="4" xfId="0" applyFont="1" applyFill="1" applyBorder="1" applyAlignment="1" applyProtection="1">
      <alignment horizontal="right" vertical="center"/>
    </xf>
    <xf numFmtId="44" fontId="16" fillId="0" borderId="0" xfId="2" applyFont="1" applyAlignment="1" applyProtection="1">
      <alignment horizontal="center" vertical="center"/>
    </xf>
    <xf numFmtId="44" fontId="26" fillId="5" borderId="1" xfId="2" applyFont="1" applyFill="1" applyBorder="1" applyAlignment="1" applyProtection="1">
      <alignment horizontal="center" vertical="center" wrapText="1"/>
    </xf>
    <xf numFmtId="44" fontId="25" fillId="5" borderId="1" xfId="2" applyFont="1" applyFill="1" applyBorder="1" applyAlignment="1" applyProtection="1">
      <alignment horizontal="center" vertical="center" wrapText="1"/>
    </xf>
    <xf numFmtId="44" fontId="22" fillId="2" borderId="1" xfId="2" applyNumberFormat="1" applyFont="1" applyFill="1" applyBorder="1" applyAlignment="1" applyProtection="1">
      <alignment vertical="center"/>
    </xf>
    <xf numFmtId="44" fontId="22" fillId="2" borderId="2" xfId="2" applyNumberFormat="1" applyFont="1" applyFill="1" applyBorder="1" applyAlignment="1" applyProtection="1">
      <alignment vertical="center"/>
    </xf>
    <xf numFmtId="0" fontId="24" fillId="2" borderId="1" xfId="0" applyFont="1" applyFill="1" applyBorder="1" applyAlignment="1" applyProtection="1">
      <alignment horizontal="right" vertical="center"/>
    </xf>
    <xf numFmtId="0" fontId="23" fillId="2" borderId="1" xfId="0" applyFont="1" applyFill="1" applyBorder="1" applyAlignment="1" applyProtection="1">
      <alignment vertical="center"/>
    </xf>
    <xf numFmtId="0" fontId="16" fillId="0" borderId="0" xfId="0" applyFont="1" applyAlignment="1" applyProtection="1">
      <alignment horizontal="right" vertical="center"/>
    </xf>
    <xf numFmtId="164" fontId="16" fillId="0" borderId="0" xfId="2" applyNumberFormat="1" applyFont="1" applyAlignment="1" applyProtection="1">
      <alignment horizontal="right" vertical="center"/>
    </xf>
    <xf numFmtId="0" fontId="33" fillId="5" borderId="1" xfId="2" applyNumberFormat="1" applyFont="1" applyFill="1" applyBorder="1" applyAlignment="1" applyProtection="1">
      <alignment vertical="center"/>
    </xf>
    <xf numFmtId="0" fontId="30" fillId="5" borderId="1" xfId="2" applyNumberFormat="1" applyFont="1" applyFill="1" applyBorder="1" applyAlignment="1" applyProtection="1">
      <alignment vertical="center"/>
    </xf>
    <xf numFmtId="0" fontId="29" fillId="5" borderId="1" xfId="2" applyNumberFormat="1" applyFont="1" applyFill="1" applyBorder="1" applyAlignment="1" applyProtection="1">
      <alignment vertical="center"/>
    </xf>
    <xf numFmtId="0" fontId="34" fillId="5" borderId="1" xfId="2" applyNumberFormat="1" applyFont="1" applyFill="1" applyBorder="1" applyAlignment="1" applyProtection="1">
      <alignment vertical="center" wrapText="1"/>
    </xf>
    <xf numFmtId="0" fontId="35" fillId="5" borderId="1" xfId="2" applyNumberFormat="1" applyFont="1" applyFill="1" applyBorder="1" applyAlignment="1" applyProtection="1">
      <alignment vertical="center"/>
    </xf>
    <xf numFmtId="0" fontId="36" fillId="0" borderId="0" xfId="0" applyFont="1" applyAlignment="1" applyProtection="1">
      <alignment horizontal="right" vertical="center"/>
    </xf>
    <xf numFmtId="0" fontId="37" fillId="0" borderId="0" xfId="0" applyFont="1" applyAlignment="1" applyProtection="1">
      <alignment vertical="center"/>
    </xf>
    <xf numFmtId="0" fontId="13" fillId="8" borderId="1" xfId="9" applyFont="1" applyFill="1" applyBorder="1" applyAlignment="1" applyProtection="1">
      <alignment horizontal="center" vertical="center"/>
    </xf>
    <xf numFmtId="165" fontId="13" fillId="8" borderId="1" xfId="9" applyNumberFormat="1" applyFont="1" applyFill="1" applyBorder="1" applyAlignment="1" applyProtection="1">
      <alignment horizontal="right" vertical="center"/>
    </xf>
    <xf numFmtId="0" fontId="0" fillId="9" borderId="0" xfId="0" applyFill="1" applyAlignment="1" applyProtection="1">
      <alignment horizontal="center" vertical="top"/>
    </xf>
    <xf numFmtId="0" fontId="40" fillId="0" borderId="0" xfId="0" applyFont="1" applyAlignment="1" applyProtection="1">
      <alignment vertical="top"/>
    </xf>
    <xf numFmtId="0" fontId="40" fillId="0" borderId="0" xfId="0" applyFont="1" applyAlignment="1" applyProtection="1">
      <alignment vertical="top" wrapText="1"/>
    </xf>
    <xf numFmtId="0" fontId="41" fillId="0" borderId="0" xfId="0" applyFont="1" applyAlignment="1" applyProtection="1">
      <alignment vertical="center"/>
    </xf>
    <xf numFmtId="0" fontId="21" fillId="2" borderId="7" xfId="0" applyFont="1" applyFill="1" applyBorder="1" applyAlignment="1" applyProtection="1">
      <alignment horizontal="right" vertical="top"/>
    </xf>
    <xf numFmtId="44" fontId="22" fillId="2" borderId="2" xfId="2" applyFont="1" applyFill="1" applyBorder="1" applyAlignment="1" applyProtection="1">
      <alignment vertical="top"/>
    </xf>
    <xf numFmtId="0" fontId="41" fillId="0" borderId="0" xfId="0" applyFont="1" applyAlignment="1" applyProtection="1">
      <alignment vertical="top"/>
    </xf>
    <xf numFmtId="0" fontId="15" fillId="0" borderId="0" xfId="0" applyFont="1" applyBorder="1" applyAlignment="1">
      <alignment vertical="top" wrapText="1"/>
    </xf>
    <xf numFmtId="0" fontId="15" fillId="0" borderId="0" xfId="0" applyFont="1" applyBorder="1" applyAlignment="1">
      <alignment vertical="top"/>
    </xf>
    <xf numFmtId="0" fontId="16" fillId="0" borderId="1" xfId="0" applyFont="1" applyFill="1" applyBorder="1" applyAlignment="1" applyProtection="1">
      <alignment vertical="center"/>
      <protection locked="0"/>
    </xf>
    <xf numFmtId="0" fontId="45" fillId="5" borderId="1" xfId="2" applyNumberFormat="1" applyFont="1" applyFill="1" applyBorder="1" applyAlignment="1" applyProtection="1">
      <alignment vertical="center"/>
    </xf>
    <xf numFmtId="0" fontId="45" fillId="5" borderId="1" xfId="2" applyNumberFormat="1" applyFont="1" applyFill="1" applyBorder="1" applyAlignment="1" applyProtection="1">
      <alignment vertical="center" wrapText="1"/>
    </xf>
    <xf numFmtId="0" fontId="16" fillId="0" borderId="0" xfId="0" applyFont="1" applyAlignment="1" applyProtection="1">
      <alignment vertical="center"/>
      <protection locked="0"/>
    </xf>
    <xf numFmtId="44" fontId="49" fillId="2" borderId="2" xfId="2" applyFont="1" applyFill="1" applyBorder="1" applyAlignment="1" applyProtection="1">
      <alignment vertical="top"/>
    </xf>
    <xf numFmtId="44" fontId="49" fillId="2" borderId="1" xfId="2" applyNumberFormat="1" applyFont="1" applyFill="1" applyBorder="1" applyAlignment="1" applyProtection="1">
      <alignment vertical="center"/>
    </xf>
    <xf numFmtId="44" fontId="49" fillId="2" borderId="1" xfId="2" applyFont="1" applyFill="1" applyBorder="1" applyAlignment="1" applyProtection="1">
      <alignment vertical="center"/>
    </xf>
    <xf numFmtId="0" fontId="16" fillId="0" borderId="1" xfId="0" applyFont="1" applyBorder="1" applyAlignment="1" applyProtection="1">
      <alignment horizontal="left" vertical="center" wrapText="1"/>
      <protection locked="0"/>
    </xf>
    <xf numFmtId="0" fontId="32" fillId="0" borderId="0" xfId="0" applyFont="1" applyAlignment="1" applyProtection="1">
      <alignment vertical="center"/>
      <protection locked="0"/>
    </xf>
    <xf numFmtId="0" fontId="16" fillId="3" borderId="0" xfId="0" applyFont="1" applyFill="1" applyAlignment="1" applyProtection="1">
      <alignment vertical="center"/>
    </xf>
    <xf numFmtId="0" fontId="23" fillId="3" borderId="0" xfId="0" applyFont="1" applyFill="1" applyAlignment="1" applyProtection="1">
      <alignment horizontal="right" vertical="center"/>
    </xf>
    <xf numFmtId="165" fontId="31" fillId="3" borderId="0" xfId="2" applyNumberFormat="1" applyFont="1" applyFill="1" applyAlignment="1" applyProtection="1">
      <alignment horizontal="left" vertical="center"/>
    </xf>
    <xf numFmtId="0" fontId="16" fillId="3" borderId="0" xfId="0" applyFont="1" applyFill="1" applyAlignment="1" applyProtection="1">
      <alignment horizontal="right" vertical="center"/>
    </xf>
    <xf numFmtId="0" fontId="37" fillId="3" borderId="0" xfId="0" applyFont="1" applyFill="1" applyAlignment="1" applyProtection="1">
      <alignment vertical="center"/>
    </xf>
    <xf numFmtId="49" fontId="16" fillId="0" borderId="1" xfId="0" applyNumberFormat="1" applyFont="1" applyFill="1" applyBorder="1" applyAlignment="1" applyProtection="1">
      <alignment horizontal="left" vertical="top"/>
      <protection locked="0"/>
    </xf>
    <xf numFmtId="0" fontId="16" fillId="0" borderId="1" xfId="0" applyFont="1" applyBorder="1" applyAlignment="1" applyProtection="1">
      <alignment horizontal="left" vertical="top" wrapText="1"/>
      <protection locked="0"/>
    </xf>
    <xf numFmtId="0" fontId="16" fillId="0" borderId="0" xfId="0" applyFont="1" applyAlignment="1" applyProtection="1">
      <alignment vertical="top"/>
      <protection locked="0"/>
    </xf>
    <xf numFmtId="9" fontId="16" fillId="0" borderId="1" xfId="0" applyNumberFormat="1" applyFont="1" applyBorder="1" applyAlignment="1" applyProtection="1">
      <alignment horizontal="center" vertical="center"/>
      <protection locked="0"/>
    </xf>
    <xf numFmtId="0" fontId="16" fillId="0" borderId="1" xfId="0" applyFont="1" applyFill="1" applyBorder="1" applyAlignment="1" applyProtection="1">
      <alignment horizontal="left" vertical="center" wrapText="1"/>
      <protection locked="0"/>
    </xf>
    <xf numFmtId="44" fontId="23" fillId="0" borderId="1" xfId="2" applyFont="1" applyFill="1" applyBorder="1" applyAlignment="1" applyProtection="1">
      <alignment horizontal="left" vertical="center"/>
      <protection locked="0"/>
    </xf>
    <xf numFmtId="0" fontId="16" fillId="0" borderId="1" xfId="0" applyNumberFormat="1" applyFont="1" applyFill="1" applyBorder="1" applyAlignment="1" applyProtection="1">
      <alignment vertical="center"/>
      <protection locked="0"/>
    </xf>
    <xf numFmtId="0" fontId="16" fillId="0" borderId="1" xfId="0" applyFont="1" applyBorder="1" applyAlignment="1" applyProtection="1">
      <alignment vertical="center"/>
      <protection locked="0"/>
    </xf>
    <xf numFmtId="43" fontId="16" fillId="2" borderId="1" xfId="1" applyFont="1" applyFill="1" applyBorder="1" applyAlignment="1" applyProtection="1">
      <alignment vertical="top"/>
    </xf>
    <xf numFmtId="43" fontId="47" fillId="2" borderId="1" xfId="1" applyFont="1" applyFill="1" applyBorder="1" applyAlignment="1" applyProtection="1">
      <alignment vertical="top"/>
    </xf>
    <xf numFmtId="44" fontId="46" fillId="0" borderId="1" xfId="2" applyFont="1" applyBorder="1" applyAlignment="1" applyProtection="1">
      <alignment vertical="top"/>
      <protection locked="0"/>
    </xf>
    <xf numFmtId="9" fontId="46" fillId="0" borderId="1" xfId="3" applyFont="1" applyBorder="1" applyAlignment="1" applyProtection="1">
      <alignment horizontal="center" vertical="top"/>
      <protection locked="0"/>
    </xf>
    <xf numFmtId="1" fontId="46" fillId="0" borderId="1" xfId="1" applyNumberFormat="1" applyFont="1" applyBorder="1" applyAlignment="1" applyProtection="1">
      <alignment horizontal="center" vertical="top"/>
      <protection locked="0"/>
    </xf>
    <xf numFmtId="43" fontId="47" fillId="2" borderId="1" xfId="1" applyFont="1" applyFill="1" applyBorder="1" applyAlignment="1" applyProtection="1">
      <alignment vertical="center"/>
    </xf>
    <xf numFmtId="43" fontId="47" fillId="0" borderId="1" xfId="1" applyFont="1" applyFill="1" applyBorder="1" applyAlignment="1" applyProtection="1">
      <alignment vertical="center"/>
      <protection locked="0"/>
    </xf>
    <xf numFmtId="43" fontId="47" fillId="0" borderId="1" xfId="1" applyFont="1" applyFill="1" applyBorder="1" applyAlignment="1" applyProtection="1">
      <alignment horizontal="center" vertical="center"/>
      <protection locked="0"/>
    </xf>
    <xf numFmtId="0" fontId="42" fillId="0" borderId="0" xfId="0" applyFont="1" applyAlignment="1" applyProtection="1">
      <alignment horizontal="center" vertical="center"/>
    </xf>
    <xf numFmtId="0" fontId="6" fillId="0" borderId="0" xfId="0" applyFont="1" applyAlignment="1" applyProtection="1">
      <alignment vertical="center"/>
    </xf>
    <xf numFmtId="0" fontId="7" fillId="0" borderId="0" xfId="0" applyFont="1" applyAlignment="1" applyProtection="1">
      <alignment vertical="center"/>
    </xf>
    <xf numFmtId="0" fontId="16" fillId="2" borderId="1" xfId="0" applyFont="1" applyFill="1" applyBorder="1" applyAlignment="1" applyProtection="1">
      <alignment vertical="top"/>
    </xf>
    <xf numFmtId="43" fontId="47" fillId="0" borderId="1" xfId="1" applyFont="1" applyFill="1" applyBorder="1" applyAlignment="1" applyProtection="1">
      <alignment vertical="top"/>
      <protection locked="0"/>
    </xf>
    <xf numFmtId="0" fontId="16" fillId="0" borderId="1" xfId="0" applyFont="1" applyFill="1" applyBorder="1" applyAlignment="1" applyProtection="1">
      <alignment horizontal="left" vertical="top" wrapText="1"/>
      <protection locked="0"/>
    </xf>
    <xf numFmtId="9" fontId="16" fillId="0" borderId="1" xfId="3" applyFont="1" applyBorder="1" applyAlignment="1" applyProtection="1">
      <alignment horizontal="left" vertical="center"/>
      <protection locked="0"/>
    </xf>
    <xf numFmtId="9" fontId="16" fillId="0" borderId="1" xfId="0" applyNumberFormat="1" applyFont="1" applyBorder="1" applyAlignment="1" applyProtection="1">
      <alignment horizontal="left" vertical="center"/>
      <protection locked="0"/>
    </xf>
    <xf numFmtId="0" fontId="42" fillId="0" borderId="0" xfId="0" applyFont="1" applyAlignment="1" applyProtection="1">
      <alignment horizontal="center" vertical="center"/>
    </xf>
    <xf numFmtId="0" fontId="43" fillId="0" borderId="0" xfId="0" applyFont="1" applyAlignment="1" applyProtection="1">
      <alignment horizontal="center" vertical="center"/>
    </xf>
    <xf numFmtId="2" fontId="46" fillId="0" borderId="1" xfId="2" applyNumberFormat="1" applyFont="1" applyBorder="1" applyAlignment="1" applyProtection="1">
      <alignment horizontal="center" vertical="top"/>
      <protection locked="0"/>
    </xf>
    <xf numFmtId="0" fontId="38" fillId="0" borderId="0" xfId="0" applyFont="1" applyAlignment="1" applyProtection="1">
      <alignment horizontal="left" vertical="center"/>
      <protection locked="0"/>
    </xf>
    <xf numFmtId="0" fontId="52" fillId="0" borderId="0" xfId="0" applyFont="1" applyBorder="1" applyAlignment="1" applyProtection="1">
      <alignment vertical="top"/>
    </xf>
    <xf numFmtId="0" fontId="0" fillId="0" borderId="0" xfId="0" applyBorder="1" applyProtection="1"/>
    <xf numFmtId="0" fontId="12" fillId="0" borderId="1" xfId="4" applyFont="1" applyBorder="1" applyAlignment="1" applyProtection="1">
      <alignment horizontal="right" vertical="center"/>
    </xf>
    <xf numFmtId="0" fontId="12" fillId="0" borderId="0" xfId="4" applyFont="1" applyBorder="1" applyAlignment="1" applyProtection="1">
      <alignment horizontal="center" vertical="center"/>
    </xf>
    <xf numFmtId="44" fontId="53" fillId="3" borderId="1" xfId="2" applyNumberFormat="1" applyFont="1" applyFill="1" applyBorder="1" applyAlignment="1" applyProtection="1">
      <alignment vertical="top" wrapText="1"/>
    </xf>
    <xf numFmtId="10" fontId="53" fillId="3" borderId="1" xfId="3" applyNumberFormat="1" applyFont="1" applyFill="1" applyBorder="1" applyAlignment="1" applyProtection="1">
      <alignment vertical="top"/>
    </xf>
    <xf numFmtId="0" fontId="16" fillId="0" borderId="1" xfId="2" applyNumberFormat="1" applyFont="1" applyBorder="1" applyAlignment="1" applyProtection="1">
      <alignment horizontal="center" vertical="top"/>
      <protection locked="0"/>
    </xf>
    <xf numFmtId="9" fontId="16" fillId="0" borderId="1" xfId="3" applyFont="1" applyBorder="1" applyAlignment="1" applyProtection="1">
      <alignment horizontal="center" vertical="top"/>
      <protection locked="0"/>
    </xf>
    <xf numFmtId="1" fontId="16" fillId="0" borderId="1" xfId="1" applyNumberFormat="1" applyFont="1" applyBorder="1" applyAlignment="1" applyProtection="1">
      <alignment horizontal="center" vertical="top"/>
      <protection locked="0"/>
    </xf>
    <xf numFmtId="0" fontId="16" fillId="0" borderId="12" xfId="0" applyFont="1" applyBorder="1" applyAlignment="1" applyProtection="1">
      <alignment vertical="center"/>
      <protection locked="0"/>
    </xf>
    <xf numFmtId="0" fontId="43" fillId="0" borderId="0" xfId="0" applyFont="1" applyAlignment="1" applyProtection="1">
      <alignment horizontal="center" vertical="center"/>
    </xf>
    <xf numFmtId="43" fontId="47" fillId="0" borderId="1" xfId="1" applyFont="1" applyFill="1" applyBorder="1" applyAlignment="1" applyProtection="1">
      <alignment vertical="top"/>
    </xf>
    <xf numFmtId="44" fontId="55" fillId="5" borderId="1" xfId="2" applyFont="1" applyFill="1" applyBorder="1" applyAlignment="1" applyProtection="1">
      <alignment horizontal="center" vertical="center" wrapText="1"/>
    </xf>
    <xf numFmtId="0" fontId="16" fillId="0" borderId="1" xfId="0" applyNumberFormat="1" applyFont="1" applyBorder="1" applyAlignment="1" applyProtection="1">
      <alignment horizontal="left" vertical="center" wrapText="1"/>
      <protection locked="0"/>
    </xf>
    <xf numFmtId="0" fontId="16" fillId="0" borderId="1" xfId="3" applyNumberFormat="1" applyFont="1" applyBorder="1" applyAlignment="1" applyProtection="1">
      <alignment horizontal="left" vertical="center" wrapText="1"/>
      <protection locked="0"/>
    </xf>
    <xf numFmtId="0" fontId="16" fillId="0" borderId="1" xfId="2" applyNumberFormat="1" applyFont="1" applyFill="1" applyBorder="1" applyAlignment="1" applyProtection="1">
      <alignment horizontal="center" vertical="center" wrapText="1"/>
    </xf>
    <xf numFmtId="43" fontId="16" fillId="0" borderId="1" xfId="1" applyFont="1" applyBorder="1" applyAlignment="1" applyProtection="1">
      <alignment vertical="top"/>
      <protection locked="0"/>
    </xf>
    <xf numFmtId="43" fontId="16" fillId="2" borderId="1" xfId="1" applyFont="1" applyFill="1" applyBorder="1" applyAlignment="1" applyProtection="1">
      <alignment vertical="center"/>
    </xf>
    <xf numFmtId="43" fontId="16" fillId="0" borderId="1" xfId="1" applyFont="1" applyBorder="1" applyAlignment="1" applyProtection="1">
      <alignment vertical="center"/>
      <protection locked="0"/>
    </xf>
    <xf numFmtId="43" fontId="16" fillId="0" borderId="1" xfId="1" applyFont="1" applyFill="1" applyBorder="1" applyAlignment="1" applyProtection="1">
      <alignment vertical="center"/>
      <protection locked="0"/>
    </xf>
    <xf numFmtId="43" fontId="16" fillId="0" borderId="1" xfId="1" applyFont="1" applyFill="1" applyBorder="1" applyAlignment="1" applyProtection="1">
      <alignment vertical="top"/>
      <protection locked="0"/>
    </xf>
    <xf numFmtId="43" fontId="16" fillId="0" borderId="1" xfId="1" applyFont="1" applyFill="1" applyBorder="1" applyAlignment="1" applyProtection="1">
      <alignment horizontal="center" vertical="center"/>
      <protection locked="0"/>
    </xf>
    <xf numFmtId="43" fontId="16" fillId="0" borderId="1" xfId="1" applyFont="1" applyFill="1" applyBorder="1" applyAlignment="1" applyProtection="1">
      <alignment horizontal="center" vertical="center"/>
    </xf>
    <xf numFmtId="0" fontId="16" fillId="2" borderId="1" xfId="0" applyFont="1" applyFill="1" applyBorder="1" applyAlignment="1" applyProtection="1">
      <alignment vertical="center"/>
      <protection locked="0"/>
    </xf>
    <xf numFmtId="0" fontId="0" fillId="0" borderId="0" xfId="0" applyFont="1" applyBorder="1"/>
    <xf numFmtId="0" fontId="56" fillId="0" borderId="0" xfId="0" applyFont="1" applyBorder="1" applyAlignment="1" applyProtection="1">
      <alignment vertical="top"/>
    </xf>
    <xf numFmtId="0" fontId="0" fillId="0" borderId="0" xfId="0" applyFont="1" applyBorder="1" applyProtection="1"/>
    <xf numFmtId="0" fontId="0" fillId="0" borderId="0" xfId="0" applyFont="1"/>
    <xf numFmtId="14" fontId="56" fillId="0" borderId="0" xfId="0" applyNumberFormat="1" applyFont="1" applyAlignment="1" applyProtection="1">
      <alignment horizontal="right" vertical="top"/>
    </xf>
    <xf numFmtId="0" fontId="0" fillId="0" borderId="0" xfId="0" applyFont="1" applyProtection="1"/>
    <xf numFmtId="0" fontId="0" fillId="0" borderId="0" xfId="0" applyFont="1" applyBorder="1" applyAlignment="1">
      <alignment vertical="top"/>
    </xf>
    <xf numFmtId="0" fontId="0" fillId="0" borderId="0" xfId="0" applyFont="1" applyAlignment="1">
      <alignment vertical="top"/>
    </xf>
    <xf numFmtId="0" fontId="5" fillId="0" borderId="0" xfId="0" applyFont="1" applyBorder="1" applyAlignment="1">
      <alignment horizontal="left" vertical="top" wrapText="1"/>
    </xf>
    <xf numFmtId="0" fontId="0" fillId="0" borderId="0" xfId="0" applyFont="1" applyBorder="1" applyAlignment="1">
      <alignment horizontal="left" vertical="center"/>
    </xf>
    <xf numFmtId="0" fontId="0" fillId="0" borderId="0" xfId="0" applyFont="1" applyAlignment="1">
      <alignment horizontal="left" vertical="center"/>
    </xf>
    <xf numFmtId="0" fontId="60" fillId="0" borderId="0" xfId="0" applyFont="1" applyBorder="1" applyAlignment="1"/>
    <xf numFmtId="0" fontId="60" fillId="0" borderId="0" xfId="0" applyFont="1" applyAlignment="1"/>
    <xf numFmtId="0" fontId="62" fillId="0" borderId="0" xfId="0" applyFont="1" applyAlignment="1" applyProtection="1">
      <alignment horizontal="right" vertical="top"/>
    </xf>
    <xf numFmtId="9" fontId="16" fillId="0" borderId="1" xfId="0" applyNumberFormat="1" applyFont="1" applyBorder="1" applyAlignment="1" applyProtection="1">
      <alignment horizontal="left" vertical="center"/>
    </xf>
    <xf numFmtId="0" fontId="4" fillId="0" borderId="6" xfId="0" applyFont="1" applyFill="1" applyBorder="1" applyAlignment="1" applyProtection="1">
      <alignment vertical="top"/>
    </xf>
    <xf numFmtId="44" fontId="44" fillId="0" borderId="1" xfId="0" applyNumberFormat="1" applyFont="1" applyFill="1" applyBorder="1" applyAlignment="1" applyProtection="1">
      <alignment vertical="center"/>
    </xf>
    <xf numFmtId="44" fontId="7" fillId="0" borderId="19" xfId="2" applyNumberFormat="1"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44" fontId="7" fillId="0" borderId="22" xfId="2" applyNumberFormat="1" applyFont="1" applyBorder="1" applyAlignment="1" applyProtection="1">
      <alignment vertical="top" wrapText="1"/>
      <protection locked="0"/>
    </xf>
    <xf numFmtId="0" fontId="4" fillId="0" borderId="10" xfId="0" applyFont="1" applyFill="1" applyBorder="1" applyAlignment="1" applyProtection="1">
      <alignment vertical="top"/>
    </xf>
    <xf numFmtId="0" fontId="63" fillId="0" borderId="5" xfId="0" applyFont="1" applyFill="1" applyBorder="1" applyAlignment="1" applyProtection="1">
      <alignment horizontal="left" vertical="center"/>
    </xf>
    <xf numFmtId="0" fontId="63" fillId="0" borderId="9" xfId="0" applyFont="1" applyFill="1" applyBorder="1" applyAlignment="1" applyProtection="1">
      <alignment horizontal="left" vertical="center" wrapText="1"/>
    </xf>
    <xf numFmtId="0" fontId="5" fillId="0" borderId="17"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44" fontId="7" fillId="0" borderId="29" xfId="2" applyNumberFormat="1" applyFont="1" applyBorder="1" applyAlignment="1" applyProtection="1">
      <alignment vertical="top" wrapText="1"/>
      <protection locked="0"/>
    </xf>
    <xf numFmtId="0" fontId="6" fillId="7" borderId="30" xfId="0" applyFont="1" applyFill="1" applyBorder="1" applyAlignment="1" applyProtection="1">
      <alignment horizontal="center" vertical="center" wrapText="1"/>
    </xf>
    <xf numFmtId="0" fontId="6" fillId="7" borderId="31" xfId="0" applyFont="1" applyFill="1" applyBorder="1" applyAlignment="1" applyProtection="1">
      <alignment horizontal="center" vertical="center" wrapText="1"/>
    </xf>
    <xf numFmtId="0" fontId="6" fillId="7" borderId="32"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31"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14" fontId="9" fillId="4" borderId="33" xfId="0" applyNumberFormat="1" applyFont="1" applyFill="1" applyBorder="1" applyAlignment="1" applyProtection="1">
      <alignment horizontal="center" vertical="top" wrapText="1"/>
      <protection locked="0"/>
    </xf>
    <xf numFmtId="14" fontId="9" fillId="4" borderId="34" xfId="0" applyNumberFormat="1" applyFont="1" applyFill="1" applyBorder="1" applyAlignment="1" applyProtection="1">
      <alignment horizontal="center" vertical="top" wrapText="1"/>
      <protection locked="0"/>
    </xf>
    <xf numFmtId="14" fontId="9" fillId="4" borderId="35" xfId="0" applyNumberFormat="1" applyFont="1" applyFill="1" applyBorder="1" applyAlignment="1" applyProtection="1">
      <alignment horizontal="center" vertical="top" wrapText="1"/>
      <protection locked="0"/>
    </xf>
    <xf numFmtId="0" fontId="6" fillId="4" borderId="36" xfId="0" applyFont="1" applyFill="1" applyBorder="1" applyAlignment="1" applyProtection="1">
      <alignment horizontal="center" vertical="center" wrapText="1"/>
    </xf>
    <xf numFmtId="0" fontId="0" fillId="0" borderId="15"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0" fillId="0" borderId="3" xfId="0" applyFill="1" applyBorder="1" applyAlignment="1" applyProtection="1">
      <alignment horizontal="center" vertical="top" wrapText="1"/>
    </xf>
    <xf numFmtId="14" fontId="5" fillId="4" borderId="33" xfId="0" applyNumberFormat="1" applyFont="1" applyFill="1" applyBorder="1" applyAlignment="1" applyProtection="1">
      <alignment horizontal="center" vertical="top" wrapText="1"/>
      <protection locked="0"/>
    </xf>
    <xf numFmtId="14" fontId="5" fillId="4" borderId="34" xfId="0" applyNumberFormat="1" applyFont="1" applyFill="1" applyBorder="1" applyAlignment="1" applyProtection="1">
      <alignment horizontal="center" vertical="top" wrapText="1"/>
      <protection locked="0"/>
    </xf>
    <xf numFmtId="14" fontId="5" fillId="4" borderId="35" xfId="0" applyNumberFormat="1" applyFont="1" applyFill="1" applyBorder="1" applyAlignment="1" applyProtection="1">
      <alignment horizontal="center" vertical="top" wrapText="1"/>
      <protection locked="0"/>
    </xf>
    <xf numFmtId="0" fontId="5" fillId="0" borderId="0" xfId="0" applyFont="1" applyFill="1" applyBorder="1" applyAlignment="1">
      <alignment horizontal="left" vertical="top" wrapText="1"/>
    </xf>
    <xf numFmtId="0" fontId="16" fillId="0" borderId="1" xfId="0" applyNumberFormat="1" applyFont="1" applyFill="1" applyBorder="1" applyAlignment="1" applyProtection="1">
      <alignment horizontal="left" vertical="top"/>
      <protection locked="0"/>
    </xf>
    <xf numFmtId="0" fontId="12" fillId="6" borderId="1" xfId="4" applyFont="1" applyFill="1" applyBorder="1" applyAlignment="1" applyProtection="1">
      <alignment horizontal="center" vertical="center"/>
    </xf>
    <xf numFmtId="9" fontId="46" fillId="0" borderId="1" xfId="3" applyNumberFormat="1" applyFont="1" applyBorder="1" applyAlignment="1" applyProtection="1">
      <alignment horizontal="center" vertical="top"/>
      <protection locked="0"/>
    </xf>
    <xf numFmtId="0" fontId="2" fillId="0" borderId="0" xfId="0" applyFont="1" applyAlignment="1" applyProtection="1">
      <alignment horizontal="right" vertical="center"/>
    </xf>
    <xf numFmtId="0" fontId="50" fillId="0" borderId="0" xfId="0" applyFont="1" applyAlignment="1" applyProtection="1">
      <alignment horizontal="right" vertical="center"/>
    </xf>
    <xf numFmtId="0" fontId="37"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48" fillId="3" borderId="0" xfId="0" applyFont="1" applyFill="1" applyAlignment="1" applyProtection="1">
      <alignment horizontal="right" vertical="center"/>
    </xf>
    <xf numFmtId="165" fontId="32" fillId="3" borderId="0" xfId="2" applyNumberFormat="1" applyFont="1" applyFill="1" applyAlignment="1" applyProtection="1">
      <alignment horizontal="left" vertical="center"/>
    </xf>
    <xf numFmtId="0" fontId="2" fillId="3" borderId="0" xfId="0" applyFont="1" applyFill="1" applyAlignment="1" applyProtection="1">
      <alignment horizontal="right" vertical="center"/>
    </xf>
    <xf numFmtId="164" fontId="2" fillId="0" borderId="0" xfId="2" applyNumberFormat="1" applyFont="1" applyAlignment="1" applyProtection="1">
      <alignment horizontal="right" vertical="center"/>
    </xf>
    <xf numFmtId="44" fontId="19" fillId="12" borderId="0" xfId="2" applyFont="1" applyFill="1" applyBorder="1" applyAlignment="1" applyProtection="1">
      <alignment horizontal="center" vertical="center" wrapText="1"/>
    </xf>
    <xf numFmtId="0" fontId="64" fillId="0" borderId="1" xfId="4" applyFont="1" applyBorder="1" applyAlignment="1" applyProtection="1">
      <alignment horizontal="left" vertical="center"/>
    </xf>
    <xf numFmtId="0" fontId="64" fillId="0" borderId="0" xfId="4" applyFont="1" applyBorder="1" applyAlignment="1" applyProtection="1">
      <alignment horizontal="left" vertical="center"/>
    </xf>
    <xf numFmtId="0" fontId="48" fillId="0" borderId="0" xfId="0" applyFont="1" applyAlignment="1" applyProtection="1">
      <alignment horizontal="right" vertical="center"/>
    </xf>
    <xf numFmtId="0" fontId="65" fillId="3" borderId="0" xfId="0" applyFont="1" applyFill="1" applyAlignment="1" applyProtection="1">
      <alignment vertical="center"/>
    </xf>
    <xf numFmtId="0" fontId="66" fillId="0" borderId="0" xfId="0" applyFont="1" applyAlignment="1" applyProtection="1">
      <alignment vertical="center"/>
      <protection locked="0"/>
    </xf>
    <xf numFmtId="0" fontId="12" fillId="0" borderId="0" xfId="4" applyFont="1" applyFill="1" applyBorder="1" applyAlignment="1" applyProtection="1">
      <alignment horizontal="right" vertical="center"/>
    </xf>
    <xf numFmtId="0" fontId="0" fillId="0" borderId="15" xfId="0" applyBorder="1"/>
    <xf numFmtId="0" fontId="12" fillId="0" borderId="0" xfId="4" applyFont="1" applyBorder="1" applyAlignment="1" applyProtection="1">
      <alignment horizontal="right" vertical="center"/>
    </xf>
    <xf numFmtId="0" fontId="52" fillId="0" borderId="0" xfId="0" applyFont="1" applyBorder="1" applyAlignment="1" applyProtection="1">
      <alignment horizontal="right"/>
    </xf>
    <xf numFmtId="15" fontId="52" fillId="0" borderId="0" xfId="0" applyNumberFormat="1" applyFont="1" applyBorder="1" applyProtection="1"/>
    <xf numFmtId="166" fontId="52" fillId="0" borderId="0" xfId="0" applyNumberFormat="1" applyFont="1" applyBorder="1" applyProtection="1"/>
    <xf numFmtId="0" fontId="6" fillId="3" borderId="18" xfId="0" applyFont="1" applyFill="1" applyBorder="1" applyAlignment="1" applyProtection="1">
      <alignment horizontal="center" vertical="center"/>
    </xf>
    <xf numFmtId="0" fontId="0" fillId="3" borderId="37" xfId="0" applyFill="1" applyBorder="1" applyAlignment="1" applyProtection="1">
      <alignment vertical="top" wrapText="1"/>
    </xf>
    <xf numFmtId="0" fontId="0" fillId="3" borderId="34" xfId="0" applyFill="1" applyBorder="1" applyAlignment="1" applyProtection="1">
      <alignment vertical="top" wrapText="1"/>
    </xf>
    <xf numFmtId="0" fontId="0" fillId="3" borderId="35" xfId="0" applyFill="1" applyBorder="1" applyAlignment="1" applyProtection="1">
      <alignment vertical="top" wrapText="1"/>
    </xf>
    <xf numFmtId="0" fontId="1" fillId="0" borderId="0" xfId="0" applyFont="1" applyAlignment="1" applyProtection="1">
      <alignment vertical="center"/>
    </xf>
    <xf numFmtId="0" fontId="6" fillId="13" borderId="4" xfId="0" applyFont="1" applyFill="1" applyBorder="1" applyAlignment="1" applyProtection="1">
      <alignment horizontal="center" vertical="center" wrapText="1"/>
    </xf>
    <xf numFmtId="0" fontId="6" fillId="13" borderId="6" xfId="0" applyFont="1" applyFill="1" applyBorder="1" applyAlignment="1" applyProtection="1">
      <alignment horizontal="center" vertical="center" wrapText="1"/>
    </xf>
    <xf numFmtId="0" fontId="51" fillId="0" borderId="4" xfId="0" applyFont="1" applyBorder="1" applyAlignment="1" applyProtection="1">
      <alignment horizontal="center" vertical="center" wrapText="1"/>
    </xf>
    <xf numFmtId="0" fontId="51" fillId="0" borderId="6" xfId="0" applyFont="1" applyBorder="1" applyAlignment="1" applyProtection="1">
      <alignment horizontal="center" vertical="center" wrapText="1"/>
    </xf>
    <xf numFmtId="0" fontId="13" fillId="6" borderId="3" xfId="9" applyFont="1" applyFill="1" applyBorder="1" applyAlignment="1" applyProtection="1">
      <alignment horizontal="center" vertical="center" wrapText="1"/>
    </xf>
    <xf numFmtId="0" fontId="0" fillId="0" borderId="2" xfId="0" applyBorder="1" applyAlignment="1">
      <alignment horizontal="center" vertical="center"/>
    </xf>
    <xf numFmtId="0" fontId="13" fillId="8" borderId="3" xfId="9" applyFont="1" applyFill="1" applyBorder="1" applyAlignment="1" applyProtection="1">
      <alignment horizontal="center" vertical="center" wrapText="1"/>
    </xf>
    <xf numFmtId="0" fontId="13" fillId="8" borderId="2" xfId="9" applyFont="1" applyFill="1" applyBorder="1" applyAlignment="1" applyProtection="1">
      <alignment horizontal="center" vertical="center" wrapText="1"/>
    </xf>
    <xf numFmtId="0" fontId="0" fillId="9" borderId="0" xfId="0" applyFill="1" applyAlignment="1" applyProtection="1">
      <alignment horizontal="center" vertical="top"/>
    </xf>
    <xf numFmtId="0" fontId="0" fillId="0" borderId="0" xfId="0" applyAlignment="1">
      <alignment vertical="top"/>
    </xf>
    <xf numFmtId="0" fontId="5" fillId="0" borderId="8" xfId="0" applyFont="1" applyBorder="1" applyAlignment="1" applyProtection="1">
      <alignment horizontal="center" vertical="top"/>
    </xf>
    <xf numFmtId="0" fontId="5" fillId="0" borderId="10" xfId="0" applyFont="1" applyBorder="1" applyAlignment="1" applyProtection="1">
      <alignment horizontal="center" vertical="top"/>
    </xf>
    <xf numFmtId="0" fontId="5" fillId="0" borderId="11" xfId="0" applyFont="1" applyBorder="1" applyAlignment="1" applyProtection="1">
      <alignment horizontal="center" vertical="top"/>
    </xf>
    <xf numFmtId="0" fontId="5" fillId="0" borderId="14" xfId="0" applyFont="1" applyBorder="1" applyAlignment="1" applyProtection="1">
      <alignment horizontal="center" vertical="top"/>
    </xf>
    <xf numFmtId="0" fontId="54" fillId="12" borderId="9" xfId="0" applyFont="1" applyFill="1" applyBorder="1" applyAlignment="1" applyProtection="1">
      <alignment horizontal="center" vertical="center" wrapText="1"/>
    </xf>
    <xf numFmtId="0" fontId="54" fillId="12" borderId="10" xfId="0" applyFont="1" applyFill="1" applyBorder="1" applyAlignment="1" applyProtection="1">
      <alignment horizontal="center" vertical="center" wrapText="1"/>
    </xf>
    <xf numFmtId="0" fontId="54" fillId="12" borderId="15" xfId="0" applyFont="1" applyFill="1" applyBorder="1" applyAlignment="1" applyProtection="1">
      <alignment horizontal="center" vertical="center" wrapText="1"/>
    </xf>
    <xf numFmtId="0" fontId="54" fillId="12" borderId="16" xfId="0" applyFont="1" applyFill="1" applyBorder="1" applyAlignment="1" applyProtection="1">
      <alignment horizontal="center" vertical="center" wrapText="1"/>
    </xf>
    <xf numFmtId="0" fontId="39" fillId="0" borderId="0" xfId="0" applyFont="1" applyAlignment="1" applyProtection="1">
      <alignment horizontal="center" vertical="center"/>
    </xf>
    <xf numFmtId="0" fontId="6" fillId="7" borderId="23" xfId="0" applyFont="1" applyFill="1" applyBorder="1" applyAlignment="1" applyProtection="1">
      <alignment horizontal="center" vertical="center"/>
    </xf>
    <xf numFmtId="0" fontId="6" fillId="7" borderId="24" xfId="0" applyFont="1" applyFill="1" applyBorder="1" applyAlignment="1" applyProtection="1">
      <alignment horizontal="center" vertical="center"/>
    </xf>
    <xf numFmtId="0" fontId="6" fillId="7" borderId="25" xfId="0" applyFont="1" applyFill="1" applyBorder="1" applyAlignment="1" applyProtection="1">
      <alignment horizontal="center" vertical="center"/>
    </xf>
    <xf numFmtId="0" fontId="6" fillId="6" borderId="26" xfId="0" applyFont="1" applyFill="1" applyBorder="1" applyAlignment="1" applyProtection="1">
      <alignment horizontal="center" vertical="center"/>
    </xf>
    <xf numFmtId="0" fontId="6" fillId="6" borderId="27" xfId="0" applyFont="1" applyFill="1" applyBorder="1" applyAlignment="1" applyProtection="1">
      <alignment horizontal="center" vertical="center"/>
    </xf>
    <xf numFmtId="0" fontId="6" fillId="6" borderId="28" xfId="0" applyFont="1" applyFill="1" applyBorder="1" applyAlignment="1" applyProtection="1">
      <alignment horizontal="center" vertical="center"/>
    </xf>
    <xf numFmtId="0" fontId="0" fillId="9" borderId="27" xfId="0" applyFill="1" applyBorder="1" applyAlignment="1" applyProtection="1">
      <alignment horizontal="center" vertical="top"/>
    </xf>
    <xf numFmtId="0" fontId="0" fillId="0" borderId="27" xfId="0" applyBorder="1" applyAlignment="1">
      <alignment vertical="top"/>
    </xf>
    <xf numFmtId="0" fontId="5" fillId="0" borderId="11"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42" fillId="0" borderId="0" xfId="0" applyFont="1" applyAlignment="1" applyProtection="1">
      <alignment horizontal="center" vertical="center"/>
    </xf>
    <xf numFmtId="0" fontId="50" fillId="3" borderId="1" xfId="0" applyFont="1" applyFill="1" applyBorder="1" applyAlignment="1" applyProtection="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8" fillId="4" borderId="1" xfId="0" applyFont="1" applyFill="1" applyBorder="1" applyAlignment="1">
      <alignment horizontal="left" vertical="top" wrapText="1"/>
    </xf>
    <xf numFmtId="0" fontId="8" fillId="0" borderId="4" xfId="0" applyFont="1" applyBorder="1" applyAlignment="1">
      <alignment horizontal="left" vertical="top" wrapText="1"/>
    </xf>
    <xf numFmtId="0" fontId="58" fillId="0" borderId="5" xfId="0" applyFont="1" applyBorder="1" applyAlignment="1">
      <alignment horizontal="left" vertical="top" wrapText="1"/>
    </xf>
    <xf numFmtId="0" fontId="58" fillId="0" borderId="6" xfId="0" applyFont="1" applyBorder="1" applyAlignment="1">
      <alignment horizontal="left" vertical="top" wrapText="1"/>
    </xf>
    <xf numFmtId="0" fontId="61" fillId="0" borderId="5" xfId="0" applyFont="1" applyBorder="1" applyAlignment="1">
      <alignment horizontal="left"/>
    </xf>
    <xf numFmtId="0" fontId="58" fillId="0" borderId="4" xfId="0" applyFont="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8" fillId="0" borderId="1" xfId="0" applyFont="1" applyBorder="1" applyAlignment="1">
      <alignment horizontal="left" vertical="top" wrapText="1"/>
    </xf>
    <xf numFmtId="0" fontId="59" fillId="11" borderId="4" xfId="0" applyFont="1" applyFill="1" applyBorder="1" applyAlignment="1" applyProtection="1">
      <alignment horizontal="center" vertical="center" wrapText="1"/>
    </xf>
    <xf numFmtId="0" fontId="57" fillId="11" borderId="5" xfId="0" applyFont="1" applyFill="1" applyBorder="1" applyAlignment="1" applyProtection="1">
      <alignment horizontal="center" vertical="center" wrapText="1"/>
    </xf>
    <xf numFmtId="0" fontId="57" fillId="11" borderId="6" xfId="0" applyFont="1" applyFill="1" applyBorder="1" applyAlignment="1" applyProtection="1">
      <alignment horizontal="center" vertical="center" wrapText="1"/>
    </xf>
    <xf numFmtId="0" fontId="5" fillId="0" borderId="1" xfId="0" applyFont="1" applyBorder="1" applyAlignment="1">
      <alignment horizontal="left" vertical="top" wrapText="1"/>
    </xf>
    <xf numFmtId="0" fontId="5" fillId="0" borderId="1" xfId="0" applyFont="1" applyFill="1" applyBorder="1" applyAlignment="1">
      <alignment horizontal="left" vertical="center" wrapText="1"/>
    </xf>
    <xf numFmtId="43" fontId="23" fillId="0" borderId="1" xfId="1" applyFont="1" applyBorder="1" applyAlignment="1" applyProtection="1">
      <alignment horizontal="center" vertical="center"/>
      <protection locked="0"/>
    </xf>
    <xf numFmtId="44" fontId="22" fillId="10" borderId="1" xfId="0" applyNumberFormat="1" applyFont="1" applyFill="1" applyBorder="1" applyAlignment="1" applyProtection="1">
      <alignment horizontal="center" vertical="center"/>
    </xf>
    <xf numFmtId="0" fontId="22" fillId="10" borderId="1" xfId="0" applyFont="1" applyFill="1" applyBorder="1" applyAlignment="1" applyProtection="1">
      <alignment horizontal="center" vertical="center"/>
    </xf>
    <xf numFmtId="0" fontId="43" fillId="0" borderId="0" xfId="0" applyFont="1" applyAlignment="1" applyProtection="1">
      <alignment horizontal="center" vertical="center"/>
    </xf>
    <xf numFmtId="0" fontId="28" fillId="7" borderId="1" xfId="0" applyFont="1" applyFill="1" applyBorder="1" applyAlignment="1" applyProtection="1">
      <alignment horizontal="center" vertical="center"/>
    </xf>
    <xf numFmtId="44" fontId="26" fillId="5" borderId="11" xfId="2" applyFont="1" applyFill="1" applyBorder="1" applyAlignment="1" applyProtection="1">
      <alignment horizontal="center" vertical="center" wrapText="1"/>
    </xf>
    <xf numFmtId="44" fontId="26" fillId="5" borderId="14" xfId="2" applyFont="1" applyFill="1" applyBorder="1" applyAlignment="1" applyProtection="1">
      <alignment horizontal="center" vertical="center" wrapText="1"/>
    </xf>
    <xf numFmtId="44" fontId="27" fillId="5" borderId="7" xfId="2" applyFont="1" applyFill="1" applyBorder="1" applyAlignment="1" applyProtection="1">
      <alignment horizontal="center" vertical="center" wrapText="1"/>
    </xf>
    <xf numFmtId="44" fontId="27" fillId="5" borderId="15" xfId="2" applyFont="1" applyFill="1" applyBorder="1" applyAlignment="1" applyProtection="1">
      <alignment horizontal="center" vertical="center" wrapText="1"/>
    </xf>
    <xf numFmtId="43" fontId="23" fillId="0" borderId="1" xfId="1" applyFont="1" applyBorder="1" applyAlignment="1" applyProtection="1">
      <alignment horizontal="center" vertical="center"/>
    </xf>
  </cellXfs>
  <cellStyles count="10">
    <cellStyle name="Comma" xfId="1" builtinId="3"/>
    <cellStyle name="Comma 2" xfId="6"/>
    <cellStyle name="Currency" xfId="2" builtinId="4"/>
    <cellStyle name="Currency 2" xfId="7"/>
    <cellStyle name="Normal" xfId="0" builtinId="0"/>
    <cellStyle name="Normal 2" xfId="5"/>
    <cellStyle name="Normal 3" xfId="9"/>
    <cellStyle name="Normal 4" xfId="4"/>
    <cellStyle name="Percent" xfId="3" builtinId="5"/>
    <cellStyle name="Percent 2" xfId="8"/>
  </cellStyles>
  <dxfs count="0"/>
  <tableStyles count="0" defaultTableStyle="TableStyleMedium2" defaultPivotStyle="PivotStyleLight16"/>
  <colors>
    <mruColors>
      <color rgb="FF66FF66"/>
      <color rgb="FFFFFFCC"/>
      <color rgb="FFFFFF99"/>
      <color rgb="FFFFFF66"/>
      <color rgb="FF0000FF"/>
      <color rgb="FFEE6000"/>
      <color rgb="FFF9B277"/>
      <color rgb="FFFF0000"/>
      <color rgb="FFFFAF7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zoomScale="110" zoomScaleNormal="110" workbookViewId="0">
      <selection activeCell="B6" sqref="B6"/>
    </sheetView>
  </sheetViews>
  <sheetFormatPr defaultRowHeight="12"/>
  <cols>
    <col min="1" max="1" width="34.42578125" style="8" customWidth="1"/>
    <col min="2" max="2" width="28.85546875" style="8" customWidth="1"/>
  </cols>
  <sheetData>
    <row r="1" spans="1:2" ht="12" customHeight="1">
      <c r="A1" s="107" t="s">
        <v>68</v>
      </c>
      <c r="B1" s="196" t="s">
        <v>156</v>
      </c>
    </row>
    <row r="2" spans="1:2" ht="12" customHeight="1">
      <c r="A2" s="108"/>
      <c r="B2" s="198">
        <v>42521</v>
      </c>
    </row>
    <row r="3" spans="1:2" ht="12" customHeight="1">
      <c r="A3" s="108"/>
      <c r="B3" s="197"/>
    </row>
    <row r="4" spans="1:2" ht="40.049999999999997" customHeight="1">
      <c r="A4" s="206" t="s">
        <v>81</v>
      </c>
      <c r="B4" s="207"/>
    </row>
    <row r="5" spans="1:2" ht="39" customHeight="1">
      <c r="A5" s="204" t="s">
        <v>80</v>
      </c>
      <c r="B5" s="205"/>
    </row>
    <row r="6" spans="1:2" ht="14.25" customHeight="1">
      <c r="A6" s="188" t="s">
        <v>163</v>
      </c>
      <c r="B6" s="188" t="s">
        <v>0</v>
      </c>
    </row>
    <row r="7" spans="1:2" ht="14.25" customHeight="1">
      <c r="A7" s="188" t="s">
        <v>158</v>
      </c>
      <c r="B7" s="188">
        <v>24427016</v>
      </c>
    </row>
    <row r="8" spans="1:2" ht="14.25" customHeight="1">
      <c r="A8" s="188" t="s">
        <v>164</v>
      </c>
      <c r="B8" s="188" t="s">
        <v>177</v>
      </c>
    </row>
    <row r="9" spans="1:2" ht="14.25" customHeight="1">
      <c r="A9" s="188" t="s">
        <v>165</v>
      </c>
      <c r="B9" s="188" t="s">
        <v>157</v>
      </c>
    </row>
    <row r="10" spans="1:2" ht="14.25" customHeight="1">
      <c r="A10" s="189" t="s">
        <v>0</v>
      </c>
      <c r="B10" s="189" t="s">
        <v>0</v>
      </c>
    </row>
    <row r="11" spans="1:2" ht="18.75" customHeight="1">
      <c r="A11" s="110"/>
      <c r="B11" s="177" t="s">
        <v>140</v>
      </c>
    </row>
    <row r="12" spans="1:2" ht="14.25" customHeight="1">
      <c r="A12" s="210" t="s">
        <v>43</v>
      </c>
      <c r="B12" s="208" t="s">
        <v>83</v>
      </c>
    </row>
    <row r="13" spans="1:2" ht="35.25" customHeight="1">
      <c r="A13" s="211"/>
      <c r="B13" s="209"/>
    </row>
    <row r="14" spans="1:2">
      <c r="A14" s="11" t="s">
        <v>45</v>
      </c>
      <c r="B14" s="10">
        <f>'Subcontractor Proposed Budget'!B22</f>
        <v>0</v>
      </c>
    </row>
    <row r="15" spans="1:2">
      <c r="A15" s="11" t="s">
        <v>162</v>
      </c>
      <c r="B15" s="9">
        <f>'Subcontractor Proposed Budget'!B37</f>
        <v>0</v>
      </c>
    </row>
    <row r="16" spans="1:2">
      <c r="A16" s="11" t="s">
        <v>57</v>
      </c>
      <c r="B16" s="9">
        <f>'Subcontractor Proposed Budget'!B45</f>
        <v>0</v>
      </c>
    </row>
    <row r="17" spans="1:2">
      <c r="A17" s="11" t="s">
        <v>84</v>
      </c>
      <c r="B17" s="9">
        <f>'Subcontractor Proposed Budget'!B58</f>
        <v>0</v>
      </c>
    </row>
    <row r="18" spans="1:2">
      <c r="A18" s="11" t="s">
        <v>87</v>
      </c>
      <c r="B18" s="9">
        <f>'Subcontractor Proposed Budget'!B64</f>
        <v>0</v>
      </c>
    </row>
    <row r="19" spans="1:2">
      <c r="A19" s="11" t="s">
        <v>58</v>
      </c>
      <c r="B19" s="9">
        <f>'Subcontractor Proposed Budget'!B77</f>
        <v>0</v>
      </c>
    </row>
    <row r="20" spans="1:2">
      <c r="A20" s="54" t="s">
        <v>46</v>
      </c>
      <c r="B20" s="55">
        <f>'Subcontractor Proposed Budget'!B80</f>
        <v>0</v>
      </c>
    </row>
    <row r="21" spans="1:2">
      <c r="A21" s="108"/>
      <c r="B21" s="108"/>
    </row>
    <row r="22" spans="1:2">
      <c r="A22" s="108"/>
      <c r="B22" s="108"/>
    </row>
    <row r="23" spans="1:2">
      <c r="A23" s="109" t="s">
        <v>167</v>
      </c>
      <c r="B23" s="109"/>
    </row>
    <row r="24" spans="1:2">
      <c r="A24" s="109" t="s">
        <v>166</v>
      </c>
      <c r="B24" s="109"/>
    </row>
    <row r="25" spans="1:2">
      <c r="A25" s="108"/>
      <c r="B25" s="108"/>
    </row>
    <row r="26" spans="1:2" ht="24" customHeight="1">
      <c r="A26" s="193" t="s">
        <v>168</v>
      </c>
      <c r="B26" s="194"/>
    </row>
    <row r="28" spans="1:2" ht="24" customHeight="1">
      <c r="A28" s="195" t="s">
        <v>44</v>
      </c>
      <c r="B28" s="194"/>
    </row>
  </sheetData>
  <mergeCells count="4">
    <mergeCell ref="A5:B5"/>
    <mergeCell ref="A4:B4"/>
    <mergeCell ref="B12:B13"/>
    <mergeCell ref="A12:A13"/>
  </mergeCells>
  <printOptions horizontalCentered="1"/>
  <pageMargins left="0.2" right="0.2" top="0.75" bottom="0.75" header="0.3" footer="0.3"/>
  <pageSetup scale="1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2.75"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2.75"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si="5"/>
        <v>0</v>
      </c>
      <c r="M37" s="82">
        <v>0</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si="5"/>
        <v>0</v>
      </c>
      <c r="M38" s="82">
        <v>0</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si="5"/>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ROUND((L59/12)*M59*O59*P59,2)</f>
        <v>0</v>
      </c>
      <c r="F59" s="72"/>
    </row>
    <row r="60" spans="2:13">
      <c r="B60" s="32" t="s">
        <v>8</v>
      </c>
      <c r="C60" s="126">
        <v>0</v>
      </c>
      <c r="D60" s="72"/>
      <c r="E60" s="126">
        <f t="shared" ref="E60:E61" si="8">ROUND((L60/12)*M60*O60*P60,2)</f>
        <v>0</v>
      </c>
      <c r="F60" s="72"/>
    </row>
    <row r="61" spans="2:13">
      <c r="B61" s="32" t="s">
        <v>9</v>
      </c>
      <c r="C61" s="126">
        <v>0</v>
      </c>
      <c r="D61" s="72"/>
      <c r="E61" s="126">
        <f t="shared" si="8"/>
        <v>0</v>
      </c>
      <c r="F61" s="72"/>
    </row>
    <row r="62" spans="2:13">
      <c r="B62" s="32" t="s">
        <v>10</v>
      </c>
      <c r="C62" s="126">
        <v>0</v>
      </c>
      <c r="D62" s="72"/>
      <c r="E62" s="126">
        <f>ROUND((L62/12)*M62*O62*P62,2)</f>
        <v>0</v>
      </c>
      <c r="F62" s="72"/>
    </row>
    <row r="63" spans="2:13">
      <c r="B63" s="32" t="s">
        <v>11</v>
      </c>
      <c r="C63" s="126">
        <v>0</v>
      </c>
      <c r="D63" s="72"/>
      <c r="E63" s="126">
        <f>ROUND((L63/12)*M63*O63*P63,2)</f>
        <v>0</v>
      </c>
      <c r="F63" s="72"/>
    </row>
    <row r="64" spans="2:13">
      <c r="B64" s="32" t="s">
        <v>12</v>
      </c>
      <c r="C64" s="126">
        <v>0</v>
      </c>
      <c r="D64" s="72"/>
      <c r="E64" s="126">
        <f>ROUND((L64/12)*M64*O64*P64,2)</f>
        <v>0</v>
      </c>
      <c r="F64" s="72"/>
    </row>
    <row r="65" spans="2:6">
      <c r="B65" s="32" t="s">
        <v>13</v>
      </c>
      <c r="C65" s="126">
        <v>0</v>
      </c>
      <c r="D65" s="72"/>
      <c r="E65" s="126">
        <f>ROUND((L65/12)*M65*O65*P65,2)</f>
        <v>0</v>
      </c>
      <c r="F65" s="72"/>
    </row>
    <row r="66" spans="2:6">
      <c r="B66" s="32" t="s">
        <v>14</v>
      </c>
      <c r="C66" s="126">
        <v>0</v>
      </c>
      <c r="D66" s="72"/>
      <c r="E66" s="126">
        <f t="shared" ref="E66:E70" si="9">ROUND((L66/12)*M66*O66*P66,2)</f>
        <v>0</v>
      </c>
      <c r="F66" s="72"/>
    </row>
    <row r="67" spans="2:6">
      <c r="B67" s="32" t="s">
        <v>15</v>
      </c>
      <c r="C67" s="126">
        <v>0</v>
      </c>
      <c r="D67" s="72"/>
      <c r="E67" s="126">
        <f t="shared" si="9"/>
        <v>0</v>
      </c>
      <c r="F67" s="72"/>
    </row>
    <row r="68" spans="2:6">
      <c r="B68" s="32" t="s">
        <v>16</v>
      </c>
      <c r="C68" s="126">
        <v>0</v>
      </c>
      <c r="D68" s="72"/>
      <c r="E68" s="126">
        <f t="shared" si="9"/>
        <v>0</v>
      </c>
      <c r="F68" s="72"/>
    </row>
    <row r="69" spans="2:6">
      <c r="B69" s="32" t="s">
        <v>17</v>
      </c>
      <c r="C69" s="126">
        <v>0</v>
      </c>
      <c r="D69" s="72"/>
      <c r="E69" s="126">
        <f t="shared" si="9"/>
        <v>0</v>
      </c>
      <c r="F69" s="72"/>
    </row>
    <row r="70" spans="2:6">
      <c r="B70" s="44" t="s">
        <v>39</v>
      </c>
      <c r="C70" s="126">
        <v>0</v>
      </c>
      <c r="D70" s="72"/>
      <c r="E70" s="126">
        <f t="shared" si="9"/>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0</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c r="E82" s="99">
        <v>0</v>
      </c>
      <c r="F82" s="83"/>
    </row>
    <row r="83" spans="2:6" ht="42.75" customHeight="1">
      <c r="B83" s="32" t="s">
        <v>27</v>
      </c>
      <c r="C83" s="128">
        <v>0</v>
      </c>
      <c r="D83" s="83"/>
      <c r="E83" s="99">
        <v>0</v>
      </c>
      <c r="F83" s="83"/>
    </row>
    <row r="84" spans="2:6" ht="42.75" customHeight="1">
      <c r="B84" s="32" t="s">
        <v>28</v>
      </c>
      <c r="C84" s="128">
        <v>0</v>
      </c>
      <c r="D84" s="83"/>
      <c r="E84" s="99">
        <v>0</v>
      </c>
      <c r="F84" s="83"/>
    </row>
    <row r="85" spans="2:6" ht="48" customHeight="1">
      <c r="B85" s="32" t="s">
        <v>139</v>
      </c>
      <c r="C85" s="128">
        <v>0</v>
      </c>
      <c r="D85" s="116"/>
      <c r="E85" s="99">
        <v>0</v>
      </c>
      <c r="F85" s="116"/>
    </row>
    <row r="86" spans="2:6" ht="28.5" customHeight="1">
      <c r="B86" s="84" t="s">
        <v>51</v>
      </c>
      <c r="C86" s="128">
        <v>0</v>
      </c>
      <c r="D86" s="83"/>
      <c r="E86" s="99">
        <v>0</v>
      </c>
      <c r="F86" s="83"/>
    </row>
    <row r="87" spans="2:6" ht="28.5" customHeight="1">
      <c r="B87" s="84" t="s">
        <v>51</v>
      </c>
      <c r="C87" s="128">
        <v>0</v>
      </c>
      <c r="D87" s="116"/>
      <c r="E87" s="99">
        <v>0</v>
      </c>
      <c r="F87" s="116"/>
    </row>
    <row r="88" spans="2:6" ht="28.5" customHeight="1">
      <c r="B88" s="84" t="s">
        <v>51</v>
      </c>
      <c r="C88" s="128">
        <v>0</v>
      </c>
      <c r="D88" s="83"/>
      <c r="E88" s="99">
        <v>0</v>
      </c>
      <c r="F88" s="83"/>
    </row>
    <row r="89" spans="2:6" ht="28.5" customHeight="1">
      <c r="B89" s="84" t="s">
        <v>51</v>
      </c>
      <c r="C89" s="128">
        <v>0</v>
      </c>
      <c r="D89" s="83"/>
      <c r="E89" s="99">
        <v>0</v>
      </c>
      <c r="F89" s="83"/>
    </row>
    <row r="90" spans="2:6" ht="28.5" customHeight="1">
      <c r="B90" s="84" t="s">
        <v>51</v>
      </c>
      <c r="C90" s="128">
        <v>0</v>
      </c>
      <c r="D90" s="83"/>
      <c r="E90" s="99">
        <v>0</v>
      </c>
      <c r="F90" s="83"/>
    </row>
    <row r="91" spans="2:6" ht="28.5" customHeight="1">
      <c r="B91" s="84" t="s">
        <v>51</v>
      </c>
      <c r="C91" s="128">
        <v>0</v>
      </c>
      <c r="D91" s="83"/>
      <c r="E91" s="99">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99">
        <v>0</v>
      </c>
      <c r="F95" s="72"/>
    </row>
    <row r="96" spans="2:6" ht="12.75" customHeight="1">
      <c r="B96" s="65"/>
      <c r="C96" s="126">
        <v>0</v>
      </c>
      <c r="D96" s="72"/>
      <c r="E96" s="99">
        <v>0</v>
      </c>
      <c r="F96" s="72"/>
    </row>
    <row r="97" spans="2:6" ht="12.75" customHeight="1">
      <c r="B97" s="65"/>
      <c r="C97" s="126">
        <v>0</v>
      </c>
      <c r="D97" s="72"/>
      <c r="E97" s="99">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1</v>
      </c>
      <c r="C101" s="126">
        <v>0</v>
      </c>
      <c r="D101" s="72"/>
      <c r="E101" s="126">
        <v>0</v>
      </c>
      <c r="F101" s="72"/>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c r="C126" s="128">
        <v>0</v>
      </c>
      <c r="D126" s="83"/>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02" t="s">
        <v>76</v>
      </c>
      <c r="C136" s="128">
        <v>0</v>
      </c>
      <c r="D136" s="72"/>
      <c r="E136" s="118">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8.75"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8"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t="s">
        <v>0</v>
      </c>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1" t="s">
        <v>0</v>
      </c>
      <c r="E37" s="88">
        <f t="shared" si="4"/>
        <v>0</v>
      </c>
      <c r="F37" s="121"/>
      <c r="G37" s="68"/>
      <c r="H37" s="125">
        <f t="shared" ref="H37:H55" si="6">H14*M37</f>
        <v>0</v>
      </c>
      <c r="I37" s="26">
        <f t="shared" si="5"/>
        <v>0</v>
      </c>
      <c r="J37" s="27">
        <f t="shared" si="5"/>
        <v>0</v>
      </c>
      <c r="K37" s="27">
        <f t="shared" si="5"/>
        <v>0</v>
      </c>
      <c r="L37" s="26">
        <f t="shared" si="5"/>
        <v>0</v>
      </c>
      <c r="M37" s="82">
        <v>0</v>
      </c>
    </row>
    <row r="38" spans="2:13" ht="13.8">
      <c r="B38" s="28">
        <f t="shared" si="2"/>
        <v>3</v>
      </c>
      <c r="C38" s="124">
        <f t="shared" si="3"/>
        <v>0</v>
      </c>
      <c r="D38" s="121" t="s">
        <v>0</v>
      </c>
      <c r="E38" s="88">
        <f t="shared" si="4"/>
        <v>0</v>
      </c>
      <c r="F38" s="121"/>
      <c r="G38" s="68"/>
      <c r="H38" s="125">
        <f t="shared" si="6"/>
        <v>0</v>
      </c>
      <c r="I38" s="26">
        <f t="shared" si="5"/>
        <v>0</v>
      </c>
      <c r="J38" s="27">
        <f t="shared" si="5"/>
        <v>0</v>
      </c>
      <c r="K38" s="27">
        <f t="shared" si="5"/>
        <v>0</v>
      </c>
      <c r="L38" s="26">
        <f t="shared" si="5"/>
        <v>0</v>
      </c>
      <c r="M38" s="82">
        <v>0</v>
      </c>
    </row>
    <row r="39" spans="2:13" ht="13.8">
      <c r="B39" s="28">
        <f t="shared" si="2"/>
        <v>4</v>
      </c>
      <c r="C39" s="124">
        <f t="shared" si="3"/>
        <v>0</v>
      </c>
      <c r="D39" s="120" t="s">
        <v>0</v>
      </c>
      <c r="E39" s="88">
        <f t="shared" si="4"/>
        <v>0</v>
      </c>
      <c r="F39" s="120"/>
      <c r="G39" s="68"/>
      <c r="H39" s="125">
        <f t="shared" si="6"/>
        <v>0</v>
      </c>
      <c r="I39" s="26">
        <f t="shared" si="5"/>
        <v>0</v>
      </c>
      <c r="J39" s="27">
        <f t="shared" si="5"/>
        <v>0</v>
      </c>
      <c r="K39" s="27">
        <f t="shared" si="5"/>
        <v>0</v>
      </c>
      <c r="L39" s="26">
        <f t="shared" si="5"/>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ROUND((L59/12)*M59*O59*P59,2)</f>
        <v>0</v>
      </c>
      <c r="F59" s="72"/>
    </row>
    <row r="60" spans="2:13">
      <c r="B60" s="32" t="s">
        <v>8</v>
      </c>
      <c r="C60" s="126">
        <v>0</v>
      </c>
      <c r="D60" s="72"/>
      <c r="E60" s="126">
        <f>ROUND((L60/12)*M60*O60*P60,2)</f>
        <v>0</v>
      </c>
      <c r="F60" s="72"/>
    </row>
    <row r="61" spans="2:13">
      <c r="B61" s="32" t="s">
        <v>9</v>
      </c>
      <c r="C61" s="126">
        <v>0</v>
      </c>
      <c r="D61" s="72"/>
      <c r="E61" s="126">
        <v>0</v>
      </c>
      <c r="F61" s="72"/>
    </row>
    <row r="62" spans="2:13">
      <c r="B62" s="32" t="s">
        <v>10</v>
      </c>
      <c r="C62" s="126">
        <v>0</v>
      </c>
      <c r="D62" s="72"/>
      <c r="E62" s="126">
        <f>ROUND((L62/12)*M62*O62*P62,2)</f>
        <v>0</v>
      </c>
      <c r="F62" s="72"/>
    </row>
    <row r="63" spans="2:13">
      <c r="B63" s="32" t="s">
        <v>11</v>
      </c>
      <c r="C63" s="126">
        <v>0</v>
      </c>
      <c r="D63" s="72"/>
      <c r="E63" s="126">
        <f>ROUND((L63/12)*M63*O63*P63,2)</f>
        <v>0</v>
      </c>
      <c r="F63" s="72"/>
    </row>
    <row r="64" spans="2:13">
      <c r="B64" s="32" t="s">
        <v>12</v>
      </c>
      <c r="C64" s="126">
        <v>0</v>
      </c>
      <c r="D64" s="72"/>
      <c r="E64" s="126">
        <f>ROUND((L64/12)*M64*O64*P64,2)</f>
        <v>0</v>
      </c>
      <c r="F64" s="72"/>
    </row>
    <row r="65" spans="2:6">
      <c r="B65" s="32" t="s">
        <v>13</v>
      </c>
      <c r="C65" s="126">
        <v>0</v>
      </c>
      <c r="D65" s="72"/>
      <c r="E65" s="126">
        <f>ROUND((L65/12)*M65*O65*P65,2)</f>
        <v>0</v>
      </c>
      <c r="F65" s="72"/>
    </row>
    <row r="66" spans="2:6">
      <c r="B66" s="32" t="s">
        <v>14</v>
      </c>
      <c r="C66" s="126">
        <v>0</v>
      </c>
      <c r="D66" s="72"/>
      <c r="E66" s="126">
        <f t="shared" ref="E66:E70" si="8">ROUND((L66/12)*M66*O66*P66,2)</f>
        <v>0</v>
      </c>
      <c r="F66" s="72"/>
    </row>
    <row r="67" spans="2:6">
      <c r="B67" s="32" t="s">
        <v>15</v>
      </c>
      <c r="C67" s="126">
        <v>0</v>
      </c>
      <c r="D67" s="72"/>
      <c r="E67" s="126">
        <f t="shared" si="8"/>
        <v>0</v>
      </c>
      <c r="F67" s="72"/>
    </row>
    <row r="68" spans="2:6">
      <c r="B68" s="32" t="s">
        <v>16</v>
      </c>
      <c r="C68" s="126">
        <v>0</v>
      </c>
      <c r="D68" s="72"/>
      <c r="E68" s="126">
        <f t="shared" si="8"/>
        <v>0</v>
      </c>
      <c r="F68" s="72"/>
    </row>
    <row r="69" spans="2:6">
      <c r="B69" s="32" t="s">
        <v>17</v>
      </c>
      <c r="C69" s="126">
        <v>0</v>
      </c>
      <c r="D69" s="72"/>
      <c r="E69" s="126">
        <f t="shared" si="8"/>
        <v>0</v>
      </c>
      <c r="F69" s="72"/>
    </row>
    <row r="70" spans="2:6">
      <c r="B70" s="44" t="s">
        <v>39</v>
      </c>
      <c r="C70" s="126">
        <v>0</v>
      </c>
      <c r="D70" s="72"/>
      <c r="E70" s="126">
        <f t="shared" si="8"/>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0</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c r="E82" s="118">
        <v>0</v>
      </c>
      <c r="F82" s="83"/>
    </row>
    <row r="83" spans="2:6" ht="42.75" customHeight="1">
      <c r="B83" s="32" t="s">
        <v>27</v>
      </c>
      <c r="C83" s="128">
        <v>0</v>
      </c>
      <c r="D83" s="83"/>
      <c r="E83" s="118">
        <v>0</v>
      </c>
      <c r="F83" s="83"/>
    </row>
    <row r="84" spans="2:6" ht="42.75" customHeight="1">
      <c r="B84" s="32" t="s">
        <v>28</v>
      </c>
      <c r="C84" s="128">
        <v>0</v>
      </c>
      <c r="D84" s="83"/>
      <c r="E84" s="118">
        <v>0</v>
      </c>
      <c r="F84" s="83"/>
    </row>
    <row r="85" spans="2:6" ht="48" customHeight="1">
      <c r="B85" s="32" t="s">
        <v>139</v>
      </c>
      <c r="C85" s="128">
        <v>0</v>
      </c>
      <c r="D85" s="116"/>
      <c r="E85" s="99">
        <v>0</v>
      </c>
      <c r="F85" s="116"/>
    </row>
    <row r="86" spans="2:6" ht="28.5" customHeight="1">
      <c r="B86" s="84" t="s">
        <v>51</v>
      </c>
      <c r="C86" s="128">
        <v>0</v>
      </c>
      <c r="D86" s="83"/>
      <c r="E86" s="118">
        <v>0</v>
      </c>
      <c r="F86" s="83"/>
    </row>
    <row r="87" spans="2:6" ht="28.5" customHeight="1">
      <c r="B87" s="84" t="s">
        <v>51</v>
      </c>
      <c r="C87" s="128">
        <v>0</v>
      </c>
      <c r="D87" s="116"/>
      <c r="E87" s="118">
        <v>0</v>
      </c>
      <c r="F87" s="116"/>
    </row>
    <row r="88" spans="2:6" ht="28.5" customHeight="1">
      <c r="B88" s="84" t="s">
        <v>51</v>
      </c>
      <c r="C88" s="128">
        <v>0</v>
      </c>
      <c r="D88" s="83"/>
      <c r="E88" s="118">
        <v>0</v>
      </c>
      <c r="F88" s="83"/>
    </row>
    <row r="89" spans="2:6" ht="28.5" customHeight="1">
      <c r="B89" s="84" t="s">
        <v>51</v>
      </c>
      <c r="C89" s="128">
        <v>0</v>
      </c>
      <c r="D89" s="83"/>
      <c r="E89" s="118">
        <v>0</v>
      </c>
      <c r="F89" s="83"/>
    </row>
    <row r="90" spans="2:6" ht="28.5" customHeight="1">
      <c r="B90" s="84" t="s">
        <v>51</v>
      </c>
      <c r="C90" s="128">
        <v>0</v>
      </c>
      <c r="D90" s="83"/>
      <c r="E90" s="118">
        <v>0</v>
      </c>
      <c r="F90" s="83"/>
    </row>
    <row r="91" spans="2:6" ht="28.5" customHeight="1">
      <c r="B91" s="84" t="s">
        <v>51</v>
      </c>
      <c r="C91" s="128">
        <v>0</v>
      </c>
      <c r="D91" s="83"/>
      <c r="E91" s="118">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118">
        <v>0</v>
      </c>
      <c r="F95" s="72"/>
    </row>
    <row r="96" spans="2:6" ht="12.75" customHeight="1">
      <c r="B96" s="65"/>
      <c r="C96" s="126">
        <v>0</v>
      </c>
      <c r="D96" s="72"/>
      <c r="E96" s="118">
        <v>0</v>
      </c>
      <c r="F96" s="72"/>
    </row>
    <row r="97" spans="2:6" ht="12.75" customHeight="1">
      <c r="B97" s="65"/>
      <c r="C97" s="126">
        <v>0</v>
      </c>
      <c r="D97" s="72"/>
      <c r="E97" s="118">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31</v>
      </c>
      <c r="C101" s="126">
        <v>0</v>
      </c>
      <c r="D101" s="83" t="s">
        <v>0</v>
      </c>
      <c r="E101" s="126">
        <v>0</v>
      </c>
      <c r="F101" s="83"/>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36"/>
      <c r="C122" s="129">
        <v>0</v>
      </c>
      <c r="D122" s="35"/>
      <c r="E122" s="129">
        <v>0</v>
      </c>
      <c r="F122" s="80"/>
      <c r="H122" s="262">
        <v>0</v>
      </c>
      <c r="I122" s="262"/>
      <c r="J122" s="262">
        <v>0</v>
      </c>
      <c r="K122" s="262"/>
    </row>
    <row r="123" spans="2:11" ht="19.5" customHeight="1">
      <c r="B123" s="36"/>
      <c r="C123" s="129">
        <v>0</v>
      </c>
      <c r="D123" s="35"/>
      <c r="E123" s="129">
        <v>0</v>
      </c>
      <c r="F123" s="80"/>
      <c r="H123" s="262">
        <v>0</v>
      </c>
      <c r="I123" s="262"/>
      <c r="J123" s="262">
        <v>0</v>
      </c>
      <c r="K123" s="262"/>
    </row>
    <row r="124" spans="2:11" ht="19.5" customHeight="1">
      <c r="B124" s="36"/>
      <c r="C124" s="129">
        <v>0</v>
      </c>
      <c r="D124" s="35"/>
      <c r="E124" s="129">
        <v>0</v>
      </c>
      <c r="F124" s="80"/>
      <c r="H124" s="262">
        <v>0</v>
      </c>
      <c r="I124" s="262"/>
      <c r="J124" s="262">
        <v>0</v>
      </c>
      <c r="K124" s="262"/>
    </row>
    <row r="125" spans="2:11" ht="19.5" customHeight="1">
      <c r="B125" s="36"/>
      <c r="C125" s="129">
        <v>0</v>
      </c>
      <c r="D125" s="35"/>
      <c r="E125" s="129">
        <v>0</v>
      </c>
      <c r="F125" s="80"/>
      <c r="H125" s="262">
        <v>0</v>
      </c>
      <c r="I125" s="262"/>
      <c r="J125" s="262">
        <v>0</v>
      </c>
      <c r="K125" s="262"/>
    </row>
    <row r="126" spans="2:11" ht="19.5" customHeight="1">
      <c r="B126" s="36"/>
      <c r="C126" s="129">
        <v>0</v>
      </c>
      <c r="D126" s="35"/>
      <c r="E126" s="129">
        <v>0</v>
      </c>
      <c r="F126" s="80"/>
      <c r="H126" s="262">
        <v>0</v>
      </c>
      <c r="I126" s="262"/>
      <c r="J126" s="262">
        <v>0</v>
      </c>
      <c r="K126" s="262"/>
    </row>
    <row r="127" spans="2:11" ht="19.5" customHeight="1">
      <c r="B127" s="36"/>
      <c r="C127" s="129">
        <v>0</v>
      </c>
      <c r="D127" s="35"/>
      <c r="E127" s="129">
        <v>0</v>
      </c>
      <c r="F127" s="80"/>
      <c r="H127" s="262">
        <v>0</v>
      </c>
      <c r="I127" s="262"/>
      <c r="J127" s="262">
        <v>0</v>
      </c>
      <c r="K127" s="262"/>
    </row>
    <row r="128" spans="2:11" ht="19.5" customHeight="1">
      <c r="B128" s="36"/>
      <c r="C128" s="129">
        <v>0</v>
      </c>
      <c r="D128" s="35"/>
      <c r="E128" s="129">
        <v>0</v>
      </c>
      <c r="F128" s="80"/>
      <c r="H128" s="262">
        <v>0</v>
      </c>
      <c r="I128" s="262"/>
      <c r="J128" s="262">
        <v>0</v>
      </c>
      <c r="K128" s="262"/>
    </row>
    <row r="129" spans="2:11" ht="19.5" customHeight="1">
      <c r="B129" s="36"/>
      <c r="C129" s="129">
        <v>0</v>
      </c>
      <c r="D129" s="35"/>
      <c r="E129" s="129">
        <v>0</v>
      </c>
      <c r="F129" s="80"/>
      <c r="H129" s="262">
        <v>0</v>
      </c>
      <c r="I129" s="262"/>
      <c r="J129" s="262">
        <v>0</v>
      </c>
      <c r="K129" s="262"/>
    </row>
    <row r="130" spans="2:11" ht="19.5" customHeight="1">
      <c r="B130" s="36"/>
      <c r="C130" s="129">
        <v>0</v>
      </c>
      <c r="D130" s="35"/>
      <c r="E130" s="129">
        <v>0</v>
      </c>
      <c r="F130" s="80"/>
      <c r="H130" s="262">
        <v>0</v>
      </c>
      <c r="I130" s="262"/>
      <c r="J130" s="262">
        <v>0</v>
      </c>
      <c r="K130" s="262"/>
    </row>
    <row r="131" spans="2:11" ht="19.5" customHeight="1">
      <c r="B131" s="36"/>
      <c r="C131" s="129">
        <v>0</v>
      </c>
      <c r="D131" s="35"/>
      <c r="E131" s="129">
        <v>0</v>
      </c>
      <c r="F131" s="80"/>
      <c r="H131" s="262">
        <v>0</v>
      </c>
      <c r="I131" s="262"/>
      <c r="J131" s="262">
        <v>0</v>
      </c>
      <c r="K131" s="262"/>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02" t="s">
        <v>76</v>
      </c>
      <c r="C136" s="128">
        <v>0</v>
      </c>
      <c r="D136" s="72"/>
      <c r="E136" s="118">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2.75"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2.75"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si="5"/>
        <v>0</v>
      </c>
      <c r="M37" s="82">
        <v>0</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si="5"/>
        <v>0</v>
      </c>
      <c r="M38" s="82">
        <v>0</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si="5"/>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 t="shared" ref="E59:E65" si="8">ROUND((L59/12)*M59*O59*P59,2)</f>
        <v>0</v>
      </c>
      <c r="F59" s="72"/>
    </row>
    <row r="60" spans="2:13">
      <c r="B60" s="32" t="s">
        <v>8</v>
      </c>
      <c r="C60" s="126">
        <v>0</v>
      </c>
      <c r="D60" s="72"/>
      <c r="E60" s="126">
        <f t="shared" si="8"/>
        <v>0</v>
      </c>
      <c r="F60" s="72"/>
    </row>
    <row r="61" spans="2:13">
      <c r="B61" s="32" t="s">
        <v>9</v>
      </c>
      <c r="C61" s="126">
        <v>0</v>
      </c>
      <c r="D61" s="72"/>
      <c r="E61" s="126">
        <f t="shared" si="8"/>
        <v>0</v>
      </c>
      <c r="F61" s="72"/>
    </row>
    <row r="62" spans="2:13">
      <c r="B62" s="32" t="s">
        <v>10</v>
      </c>
      <c r="C62" s="126">
        <v>0</v>
      </c>
      <c r="D62" s="72"/>
      <c r="E62" s="126">
        <f t="shared" si="8"/>
        <v>0</v>
      </c>
      <c r="F62" s="72"/>
    </row>
    <row r="63" spans="2:13">
      <c r="B63" s="32" t="s">
        <v>11</v>
      </c>
      <c r="C63" s="126">
        <v>0</v>
      </c>
      <c r="D63" s="72"/>
      <c r="E63" s="126">
        <f t="shared" si="8"/>
        <v>0</v>
      </c>
      <c r="F63" s="72"/>
    </row>
    <row r="64" spans="2:13">
      <c r="B64" s="32" t="s">
        <v>12</v>
      </c>
      <c r="C64" s="126">
        <v>0</v>
      </c>
      <c r="D64" s="72"/>
      <c r="E64" s="126">
        <f t="shared" si="8"/>
        <v>0</v>
      </c>
      <c r="F64" s="72"/>
    </row>
    <row r="65" spans="2:6">
      <c r="B65" s="32" t="s">
        <v>13</v>
      </c>
      <c r="C65" s="126">
        <v>0</v>
      </c>
      <c r="D65" s="72"/>
      <c r="E65" s="126">
        <f t="shared" si="8"/>
        <v>0</v>
      </c>
      <c r="F65" s="72"/>
    </row>
    <row r="66" spans="2:6">
      <c r="B66" s="32" t="s">
        <v>14</v>
      </c>
      <c r="C66" s="126">
        <v>0</v>
      </c>
      <c r="D66" s="72"/>
      <c r="E66" s="126">
        <f t="shared" ref="E66:E70" si="9">ROUND((L66/12)*M66*O66*P66,2)</f>
        <v>0</v>
      </c>
      <c r="F66" s="72"/>
    </row>
    <row r="67" spans="2:6">
      <c r="B67" s="32" t="s">
        <v>15</v>
      </c>
      <c r="C67" s="126">
        <v>0</v>
      </c>
      <c r="D67" s="72"/>
      <c r="E67" s="126">
        <f t="shared" si="9"/>
        <v>0</v>
      </c>
      <c r="F67" s="72"/>
    </row>
    <row r="68" spans="2:6">
      <c r="B68" s="32" t="s">
        <v>16</v>
      </c>
      <c r="C68" s="126">
        <v>0</v>
      </c>
      <c r="D68" s="72"/>
      <c r="E68" s="126">
        <f t="shared" si="9"/>
        <v>0</v>
      </c>
      <c r="F68" s="72"/>
    </row>
    <row r="69" spans="2:6">
      <c r="B69" s="32" t="s">
        <v>17</v>
      </c>
      <c r="C69" s="126">
        <v>0</v>
      </c>
      <c r="D69" s="72"/>
      <c r="E69" s="126">
        <f t="shared" si="9"/>
        <v>0</v>
      </c>
      <c r="F69" s="72"/>
    </row>
    <row r="70" spans="2:6">
      <c r="B70" s="44" t="s">
        <v>39</v>
      </c>
      <c r="C70" s="126">
        <v>0</v>
      </c>
      <c r="D70" s="72"/>
      <c r="E70" s="126">
        <f t="shared" si="9"/>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0</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c r="E82" s="99">
        <v>0</v>
      </c>
      <c r="F82" s="83"/>
    </row>
    <row r="83" spans="2:6" ht="42.75" customHeight="1">
      <c r="B83" s="32" t="s">
        <v>27</v>
      </c>
      <c r="C83" s="128">
        <v>0</v>
      </c>
      <c r="D83" s="83"/>
      <c r="E83" s="99">
        <v>0</v>
      </c>
      <c r="F83" s="83"/>
    </row>
    <row r="84" spans="2:6" ht="42.75" customHeight="1">
      <c r="B84" s="32" t="s">
        <v>28</v>
      </c>
      <c r="C84" s="128">
        <v>0</v>
      </c>
      <c r="D84" s="83"/>
      <c r="E84" s="99">
        <v>0</v>
      </c>
      <c r="F84" s="83"/>
    </row>
    <row r="85" spans="2:6" ht="48" customHeight="1">
      <c r="B85" s="32" t="s">
        <v>139</v>
      </c>
      <c r="C85" s="128">
        <v>0</v>
      </c>
      <c r="D85" s="116"/>
      <c r="E85" s="99">
        <v>0</v>
      </c>
      <c r="F85" s="116"/>
    </row>
    <row r="86" spans="2:6" ht="28.5" customHeight="1">
      <c r="B86" s="84" t="s">
        <v>51</v>
      </c>
      <c r="C86" s="128">
        <v>0</v>
      </c>
      <c r="D86" s="83"/>
      <c r="E86" s="99">
        <v>0</v>
      </c>
      <c r="F86" s="83"/>
    </row>
    <row r="87" spans="2:6" ht="28.5" customHeight="1">
      <c r="B87" s="84" t="s">
        <v>51</v>
      </c>
      <c r="C87" s="128">
        <v>0</v>
      </c>
      <c r="D87" s="116"/>
      <c r="E87" s="99">
        <v>0</v>
      </c>
      <c r="F87" s="116"/>
    </row>
    <row r="88" spans="2:6" ht="28.5" customHeight="1">
      <c r="B88" s="84" t="s">
        <v>51</v>
      </c>
      <c r="C88" s="128">
        <v>0</v>
      </c>
      <c r="D88" s="83"/>
      <c r="E88" s="99">
        <v>0</v>
      </c>
      <c r="F88" s="83"/>
    </row>
    <row r="89" spans="2:6" ht="28.5" customHeight="1">
      <c r="B89" s="84" t="s">
        <v>51</v>
      </c>
      <c r="C89" s="128">
        <v>0</v>
      </c>
      <c r="D89" s="83"/>
      <c r="E89" s="99">
        <v>0</v>
      </c>
      <c r="F89" s="83"/>
    </row>
    <row r="90" spans="2:6" ht="28.5" customHeight="1">
      <c r="B90" s="84" t="s">
        <v>51</v>
      </c>
      <c r="C90" s="128">
        <v>0</v>
      </c>
      <c r="D90" s="83"/>
      <c r="E90" s="99">
        <v>0</v>
      </c>
      <c r="F90" s="83"/>
    </row>
    <row r="91" spans="2:6" ht="28.5" customHeight="1">
      <c r="B91" s="84" t="s">
        <v>51</v>
      </c>
      <c r="C91" s="128">
        <v>0</v>
      </c>
      <c r="D91" s="83"/>
      <c r="E91" s="99">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99">
        <v>0</v>
      </c>
      <c r="F95" s="72"/>
    </row>
    <row r="96" spans="2:6" ht="12.75" customHeight="1">
      <c r="B96" s="65"/>
      <c r="C96" s="126">
        <v>0</v>
      </c>
      <c r="D96" s="72"/>
      <c r="E96" s="99">
        <v>0</v>
      </c>
      <c r="F96" s="72"/>
    </row>
    <row r="97" spans="2:6" ht="12.75" customHeight="1">
      <c r="B97" s="65"/>
      <c r="C97" s="126">
        <v>0</v>
      </c>
      <c r="D97" s="72"/>
      <c r="E97" s="99">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1</v>
      </c>
      <c r="C101" s="126">
        <v>0</v>
      </c>
      <c r="D101" s="72"/>
      <c r="E101" s="126">
        <v>0</v>
      </c>
      <c r="F101" s="72"/>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c r="C126" s="128">
        <v>0</v>
      </c>
      <c r="D126" s="83"/>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02" t="s">
        <v>76</v>
      </c>
      <c r="C136" s="128">
        <v>0</v>
      </c>
      <c r="D136" s="72"/>
      <c r="E136" s="118">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2.75"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2.75"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si="5"/>
        <v>0</v>
      </c>
      <c r="M37" s="82">
        <v>0</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si="5"/>
        <v>0</v>
      </c>
      <c r="M38" s="82">
        <v>0</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si="5"/>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 t="shared" ref="E59:E65" si="8">ROUND((L59/12)*M59*O59*P59,2)</f>
        <v>0</v>
      </c>
      <c r="F59" s="72"/>
    </row>
    <row r="60" spans="2:13">
      <c r="B60" s="32" t="s">
        <v>8</v>
      </c>
      <c r="C60" s="126">
        <v>0</v>
      </c>
      <c r="D60" s="72"/>
      <c r="E60" s="126">
        <f t="shared" si="8"/>
        <v>0</v>
      </c>
      <c r="F60" s="72"/>
    </row>
    <row r="61" spans="2:13">
      <c r="B61" s="32" t="s">
        <v>9</v>
      </c>
      <c r="C61" s="126">
        <v>0</v>
      </c>
      <c r="D61" s="72"/>
      <c r="E61" s="126">
        <f t="shared" si="8"/>
        <v>0</v>
      </c>
      <c r="F61" s="72"/>
    </row>
    <row r="62" spans="2:13">
      <c r="B62" s="32" t="s">
        <v>10</v>
      </c>
      <c r="C62" s="126">
        <v>0</v>
      </c>
      <c r="D62" s="72"/>
      <c r="E62" s="126">
        <f t="shared" si="8"/>
        <v>0</v>
      </c>
      <c r="F62" s="72"/>
    </row>
    <row r="63" spans="2:13">
      <c r="B63" s="32" t="s">
        <v>11</v>
      </c>
      <c r="C63" s="126">
        <v>0</v>
      </c>
      <c r="D63" s="72"/>
      <c r="E63" s="126">
        <f t="shared" si="8"/>
        <v>0</v>
      </c>
      <c r="F63" s="72"/>
    </row>
    <row r="64" spans="2:13">
      <c r="B64" s="32" t="s">
        <v>12</v>
      </c>
      <c r="C64" s="126">
        <v>0</v>
      </c>
      <c r="D64" s="72"/>
      <c r="E64" s="126">
        <f t="shared" si="8"/>
        <v>0</v>
      </c>
      <c r="F64" s="72"/>
    </row>
    <row r="65" spans="2:6">
      <c r="B65" s="32" t="s">
        <v>13</v>
      </c>
      <c r="C65" s="126">
        <v>0</v>
      </c>
      <c r="D65" s="72"/>
      <c r="E65" s="126">
        <f t="shared" si="8"/>
        <v>0</v>
      </c>
      <c r="F65" s="72"/>
    </row>
    <row r="66" spans="2:6">
      <c r="B66" s="32" t="s">
        <v>14</v>
      </c>
      <c r="C66" s="126">
        <v>0</v>
      </c>
      <c r="D66" s="72"/>
      <c r="E66" s="126">
        <f t="shared" ref="E66:E70" si="9">ROUND((L66/12)*M66*O66*P66,2)</f>
        <v>0</v>
      </c>
      <c r="F66" s="72"/>
    </row>
    <row r="67" spans="2:6">
      <c r="B67" s="32" t="s">
        <v>15</v>
      </c>
      <c r="C67" s="126">
        <v>0</v>
      </c>
      <c r="D67" s="72"/>
      <c r="E67" s="126">
        <f t="shared" si="9"/>
        <v>0</v>
      </c>
      <c r="F67" s="72"/>
    </row>
    <row r="68" spans="2:6">
      <c r="B68" s="32" t="s">
        <v>16</v>
      </c>
      <c r="C68" s="126">
        <v>0</v>
      </c>
      <c r="D68" s="72"/>
      <c r="E68" s="126">
        <f t="shared" si="9"/>
        <v>0</v>
      </c>
      <c r="F68" s="72"/>
    </row>
    <row r="69" spans="2:6">
      <c r="B69" s="32" t="s">
        <v>17</v>
      </c>
      <c r="C69" s="126">
        <v>0</v>
      </c>
      <c r="D69" s="72"/>
      <c r="E69" s="126">
        <f t="shared" si="9"/>
        <v>0</v>
      </c>
      <c r="F69" s="72"/>
    </row>
    <row r="70" spans="2:6">
      <c r="B70" s="44" t="s">
        <v>39</v>
      </c>
      <c r="C70" s="126">
        <v>0</v>
      </c>
      <c r="D70" s="72"/>
      <c r="E70" s="126">
        <f t="shared" si="9"/>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0</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c r="E82" s="94">
        <v>0</v>
      </c>
      <c r="F82" s="83"/>
    </row>
    <row r="83" spans="2:6" ht="42.75" customHeight="1">
      <c r="B83" s="32" t="s">
        <v>27</v>
      </c>
      <c r="C83" s="128">
        <v>0</v>
      </c>
      <c r="D83" s="83"/>
      <c r="E83" s="94">
        <v>0</v>
      </c>
      <c r="F83" s="83"/>
    </row>
    <row r="84" spans="2:6" ht="42.75" customHeight="1">
      <c r="B84" s="32" t="s">
        <v>28</v>
      </c>
      <c r="C84" s="128">
        <v>0</v>
      </c>
      <c r="D84" s="83"/>
      <c r="E84" s="94">
        <v>0</v>
      </c>
      <c r="F84" s="83"/>
    </row>
    <row r="85" spans="2:6" ht="48" customHeight="1">
      <c r="B85" s="32" t="s">
        <v>139</v>
      </c>
      <c r="C85" s="128">
        <v>0</v>
      </c>
      <c r="D85" s="116"/>
      <c r="E85" s="94">
        <v>0</v>
      </c>
      <c r="F85" s="116"/>
    </row>
    <row r="86" spans="2:6" ht="28.5" customHeight="1">
      <c r="B86" s="84" t="s">
        <v>51</v>
      </c>
      <c r="C86" s="128">
        <v>0</v>
      </c>
      <c r="D86" s="83"/>
      <c r="E86" s="94">
        <v>0</v>
      </c>
      <c r="F86" s="83"/>
    </row>
    <row r="87" spans="2:6" ht="28.5" customHeight="1">
      <c r="B87" s="84" t="s">
        <v>51</v>
      </c>
      <c r="C87" s="128">
        <v>0</v>
      </c>
      <c r="D87" s="116"/>
      <c r="E87" s="94">
        <v>0</v>
      </c>
      <c r="F87" s="116"/>
    </row>
    <row r="88" spans="2:6" ht="28.5" customHeight="1">
      <c r="B88" s="84" t="s">
        <v>51</v>
      </c>
      <c r="C88" s="128">
        <v>0</v>
      </c>
      <c r="D88" s="83"/>
      <c r="E88" s="94">
        <v>0</v>
      </c>
      <c r="F88" s="83"/>
    </row>
    <row r="89" spans="2:6" ht="28.5" customHeight="1">
      <c r="B89" s="84" t="s">
        <v>51</v>
      </c>
      <c r="C89" s="128">
        <v>0</v>
      </c>
      <c r="D89" s="83"/>
      <c r="E89" s="94">
        <v>0</v>
      </c>
      <c r="F89" s="83"/>
    </row>
    <row r="90" spans="2:6" ht="28.5" customHeight="1">
      <c r="B90" s="84" t="s">
        <v>51</v>
      </c>
      <c r="C90" s="128">
        <v>0</v>
      </c>
      <c r="D90" s="83"/>
      <c r="E90" s="94">
        <v>0</v>
      </c>
      <c r="F90" s="83"/>
    </row>
    <row r="91" spans="2:6" ht="28.5" customHeight="1">
      <c r="B91" s="84" t="s">
        <v>51</v>
      </c>
      <c r="C91" s="128">
        <v>0</v>
      </c>
      <c r="D91" s="83"/>
      <c r="E91" s="94">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99">
        <v>0</v>
      </c>
      <c r="F95" s="72"/>
    </row>
    <row r="96" spans="2:6" ht="12.75" customHeight="1">
      <c r="B96" s="65"/>
      <c r="C96" s="126">
        <v>0</v>
      </c>
      <c r="D96" s="72"/>
      <c r="E96" s="99">
        <v>0</v>
      </c>
      <c r="F96" s="72"/>
    </row>
    <row r="97" spans="2:6" ht="12.75" customHeight="1">
      <c r="B97" s="65"/>
      <c r="C97" s="126">
        <v>0</v>
      </c>
      <c r="D97" s="72"/>
      <c r="E97" s="99">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1</v>
      </c>
      <c r="C101" s="126">
        <v>0</v>
      </c>
      <c r="D101" s="72"/>
      <c r="E101" s="126">
        <v>0</v>
      </c>
      <c r="F101" s="72"/>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c r="C126" s="128">
        <v>0</v>
      </c>
      <c r="D126" s="83"/>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02" t="s">
        <v>76</v>
      </c>
      <c r="C136" s="128">
        <v>0</v>
      </c>
      <c r="D136" s="72"/>
      <c r="E136" s="118">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2.75"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8"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0.25</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si="5"/>
        <v>0</v>
      </c>
      <c r="M37" s="82">
        <v>0.25</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si="5"/>
        <v>0</v>
      </c>
      <c r="M38" s="82">
        <v>0.25</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si="5"/>
        <v>0</v>
      </c>
      <c r="M39" s="82">
        <v>0.25</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 t="shared" ref="E59:E61" si="8">ROUND((L59/12)*M59*O59*P59,2)</f>
        <v>0</v>
      </c>
      <c r="F59" s="72"/>
    </row>
    <row r="60" spans="2:13">
      <c r="B60" s="32" t="s">
        <v>8</v>
      </c>
      <c r="C60" s="126">
        <v>0</v>
      </c>
      <c r="D60" s="72"/>
      <c r="E60" s="126">
        <f t="shared" si="8"/>
        <v>0</v>
      </c>
      <c r="F60" s="72"/>
    </row>
    <row r="61" spans="2:13">
      <c r="B61" s="32" t="s">
        <v>9</v>
      </c>
      <c r="C61" s="126">
        <v>0</v>
      </c>
      <c r="D61" s="72"/>
      <c r="E61" s="126">
        <f t="shared" si="8"/>
        <v>0</v>
      </c>
      <c r="F61" s="72"/>
    </row>
    <row r="62" spans="2:13">
      <c r="B62" s="32" t="s">
        <v>10</v>
      </c>
      <c r="C62" s="126">
        <v>0</v>
      </c>
      <c r="D62" s="72"/>
      <c r="E62" s="126">
        <f>ROUND((L62/12)*M62*O62*P62,2)</f>
        <v>0</v>
      </c>
      <c r="F62" s="72"/>
    </row>
    <row r="63" spans="2:13">
      <c r="B63" s="32" t="s">
        <v>11</v>
      </c>
      <c r="C63" s="126">
        <v>0</v>
      </c>
      <c r="D63" s="72"/>
      <c r="E63" s="126">
        <f>ROUND((L63/12)*M63*O63*P63,2)</f>
        <v>0</v>
      </c>
      <c r="F63" s="72"/>
    </row>
    <row r="64" spans="2:13">
      <c r="B64" s="32" t="s">
        <v>12</v>
      </c>
      <c r="C64" s="126">
        <v>0</v>
      </c>
      <c r="D64" s="72"/>
      <c r="E64" s="126">
        <f>ROUND((L64/12)*M64*O64*P64,2)</f>
        <v>0</v>
      </c>
      <c r="F64" s="72"/>
    </row>
    <row r="65" spans="2:6">
      <c r="B65" s="32" t="s">
        <v>13</v>
      </c>
      <c r="C65" s="126">
        <v>0</v>
      </c>
      <c r="D65" s="72"/>
      <c r="E65" s="126">
        <f>ROUND((L65/12)*M65*O65*P65,2)</f>
        <v>0</v>
      </c>
      <c r="F65" s="72"/>
    </row>
    <row r="66" spans="2:6">
      <c r="B66" s="32" t="s">
        <v>14</v>
      </c>
      <c r="C66" s="126">
        <v>0</v>
      </c>
      <c r="D66" s="72"/>
      <c r="E66" s="126">
        <f t="shared" ref="E66:E70" si="9">ROUND((L66/12)*M66*O66*P66,2)</f>
        <v>0</v>
      </c>
      <c r="F66" s="72"/>
    </row>
    <row r="67" spans="2:6">
      <c r="B67" s="32" t="s">
        <v>15</v>
      </c>
      <c r="C67" s="126">
        <v>0</v>
      </c>
      <c r="D67" s="72"/>
      <c r="E67" s="126">
        <f t="shared" si="9"/>
        <v>0</v>
      </c>
      <c r="F67" s="72"/>
    </row>
    <row r="68" spans="2:6">
      <c r="B68" s="32" t="s">
        <v>16</v>
      </c>
      <c r="C68" s="126">
        <v>0</v>
      </c>
      <c r="D68" s="72"/>
      <c r="E68" s="126">
        <f t="shared" si="9"/>
        <v>0</v>
      </c>
      <c r="F68" s="72"/>
    </row>
    <row r="69" spans="2:6">
      <c r="B69" s="32" t="s">
        <v>17</v>
      </c>
      <c r="C69" s="126">
        <v>0</v>
      </c>
      <c r="D69" s="72"/>
      <c r="E69" s="126">
        <f t="shared" si="9"/>
        <v>0</v>
      </c>
      <c r="F69" s="72"/>
    </row>
    <row r="70" spans="2:6">
      <c r="B70" s="44" t="s">
        <v>39</v>
      </c>
      <c r="C70" s="126">
        <v>0</v>
      </c>
      <c r="D70" s="72"/>
      <c r="E70" s="126">
        <f t="shared" si="9"/>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c r="E74" s="127">
        <v>0</v>
      </c>
      <c r="F74" s="100"/>
    </row>
    <row r="75" spans="2:6" s="22" customFormat="1" ht="55.5" customHeight="1">
      <c r="B75" s="98" t="s">
        <v>20</v>
      </c>
      <c r="C75" s="127">
        <v>0</v>
      </c>
      <c r="D75" s="100"/>
      <c r="E75" s="127">
        <v>0</v>
      </c>
      <c r="F75" s="100"/>
    </row>
    <row r="76" spans="2:6" s="22" customFormat="1" ht="55.5" customHeight="1">
      <c r="B76" s="98" t="s">
        <v>21</v>
      </c>
      <c r="C76" s="127">
        <v>0</v>
      </c>
      <c r="D76" s="100"/>
      <c r="E76" s="127">
        <v>0</v>
      </c>
      <c r="F76" s="100"/>
    </row>
    <row r="77" spans="2:6" s="22" customFormat="1" ht="55.5" customHeight="1">
      <c r="B77" s="98" t="s">
        <v>22</v>
      </c>
      <c r="C77" s="127">
        <v>0</v>
      </c>
      <c r="D77" s="100"/>
      <c r="E77" s="127">
        <v>0</v>
      </c>
      <c r="F77" s="100"/>
    </row>
    <row r="78" spans="2:6" s="22" customFormat="1" ht="55.5" customHeight="1">
      <c r="B78" s="98" t="s">
        <v>23</v>
      </c>
      <c r="C78" s="127">
        <v>0</v>
      </c>
      <c r="D78" s="80"/>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c r="E82" s="99">
        <v>0</v>
      </c>
      <c r="F82" s="83"/>
    </row>
    <row r="83" spans="2:6" ht="42.75" customHeight="1">
      <c r="B83" s="32" t="s">
        <v>27</v>
      </c>
      <c r="C83" s="128">
        <v>0</v>
      </c>
      <c r="D83" s="83"/>
      <c r="E83" s="99">
        <v>0</v>
      </c>
      <c r="F83" s="83"/>
    </row>
    <row r="84" spans="2:6" ht="42.75" customHeight="1">
      <c r="B84" s="32" t="s">
        <v>28</v>
      </c>
      <c r="C84" s="128">
        <v>0</v>
      </c>
      <c r="D84" s="83"/>
      <c r="E84" s="99">
        <v>0</v>
      </c>
      <c r="F84" s="83"/>
    </row>
    <row r="85" spans="2:6" ht="48" customHeight="1">
      <c r="B85" s="32" t="s">
        <v>139</v>
      </c>
      <c r="C85" s="128">
        <v>0</v>
      </c>
      <c r="D85" s="116"/>
      <c r="E85" s="94">
        <v>0</v>
      </c>
      <c r="F85" s="116"/>
    </row>
    <row r="86" spans="2:6" ht="28.5" customHeight="1">
      <c r="B86" s="84" t="s">
        <v>51</v>
      </c>
      <c r="C86" s="128">
        <v>0</v>
      </c>
      <c r="D86" s="83"/>
      <c r="E86" s="99">
        <v>0</v>
      </c>
      <c r="F86" s="83"/>
    </row>
    <row r="87" spans="2:6" ht="28.5" customHeight="1">
      <c r="B87" s="84" t="s">
        <v>51</v>
      </c>
      <c r="C87" s="128">
        <v>0</v>
      </c>
      <c r="D87" s="116"/>
      <c r="E87" s="99">
        <v>0</v>
      </c>
      <c r="F87" s="116"/>
    </row>
    <row r="88" spans="2:6" ht="28.5" customHeight="1">
      <c r="B88" s="84" t="s">
        <v>51</v>
      </c>
      <c r="C88" s="128">
        <v>0</v>
      </c>
      <c r="D88" s="83"/>
      <c r="E88" s="99">
        <v>0</v>
      </c>
      <c r="F88" s="83"/>
    </row>
    <row r="89" spans="2:6" ht="28.5" customHeight="1">
      <c r="B89" s="84" t="s">
        <v>51</v>
      </c>
      <c r="C89" s="128">
        <v>0</v>
      </c>
      <c r="D89" s="83"/>
      <c r="E89" s="99">
        <v>0</v>
      </c>
      <c r="F89" s="83"/>
    </row>
    <row r="90" spans="2:6" ht="28.5" customHeight="1">
      <c r="B90" s="84" t="s">
        <v>51</v>
      </c>
      <c r="C90" s="128">
        <v>0</v>
      </c>
      <c r="D90" s="83"/>
      <c r="E90" s="99">
        <v>0</v>
      </c>
      <c r="F90" s="83"/>
    </row>
    <row r="91" spans="2:6" ht="28.5" customHeight="1">
      <c r="B91" s="84" t="s">
        <v>51</v>
      </c>
      <c r="C91" s="128">
        <v>0</v>
      </c>
      <c r="D91" s="83"/>
      <c r="E91" s="99">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99">
        <v>0</v>
      </c>
      <c r="F95" s="72"/>
    </row>
    <row r="96" spans="2:6" ht="12.75" customHeight="1">
      <c r="B96" s="65"/>
      <c r="C96" s="126">
        <v>0</v>
      </c>
      <c r="D96" s="72"/>
      <c r="E96" s="99">
        <v>0</v>
      </c>
      <c r="F96" s="72"/>
    </row>
    <row r="97" spans="2:6" ht="12.75" customHeight="1">
      <c r="B97" s="65"/>
      <c r="C97" s="126">
        <v>0</v>
      </c>
      <c r="D97" s="72"/>
      <c r="E97" s="99">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1</v>
      </c>
      <c r="C101" s="126">
        <v>0</v>
      </c>
      <c r="D101" s="72"/>
      <c r="E101" s="126">
        <v>0</v>
      </c>
      <c r="F101" s="72"/>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c r="C126" s="128">
        <v>0</v>
      </c>
      <c r="D126" s="83"/>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02" t="s">
        <v>76</v>
      </c>
      <c r="C136" s="128">
        <v>0</v>
      </c>
      <c r="D136" s="72"/>
      <c r="E136" s="118">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K39"/>
  <sheetViews>
    <sheetView view="pageBreakPreview" zoomScale="60" zoomScaleNormal="90" workbookViewId="0">
      <selection activeCell="A6" sqref="A6"/>
    </sheetView>
  </sheetViews>
  <sheetFormatPr defaultColWidth="9.28515625" defaultRowHeight="12"/>
  <cols>
    <col min="1" max="1" width="10.7109375" style="2" customWidth="1"/>
    <col min="2" max="2" width="14" style="2" customWidth="1"/>
    <col min="3" max="3" width="20.85546875" style="2" customWidth="1"/>
    <col min="4" max="4" width="20.28515625" style="2" customWidth="1"/>
    <col min="5" max="5" width="14.28515625" style="2" customWidth="1"/>
    <col min="6" max="6" width="20.42578125" style="2" customWidth="1"/>
    <col min="7" max="7" width="18.85546875" style="2" customWidth="1"/>
    <col min="8" max="8" width="61.42578125" style="3" customWidth="1"/>
    <col min="9" max="10" width="10.7109375" style="2" customWidth="1"/>
    <col min="11" max="16384" width="9.28515625" style="2"/>
  </cols>
  <sheetData>
    <row r="1" spans="1:11" ht="36.75" customHeight="1">
      <c r="A1" s="222" t="s">
        <v>142</v>
      </c>
      <c r="B1" s="222"/>
      <c r="C1" s="222"/>
      <c r="D1" s="222"/>
      <c r="E1" s="222"/>
      <c r="F1" s="222"/>
      <c r="G1" s="222"/>
      <c r="H1" s="222"/>
      <c r="I1" s="222"/>
    </row>
    <row r="2" spans="1:11" s="6" customFormat="1" ht="15.6">
      <c r="D2" s="147">
        <f>'Form 2030'!B20</f>
        <v>0</v>
      </c>
      <c r="E2" s="153" t="s">
        <v>38</v>
      </c>
      <c r="F2" s="146"/>
      <c r="H2" s="7"/>
    </row>
    <row r="3" spans="1:11" s="6" customFormat="1" ht="14.4" thickBot="1">
      <c r="D3" s="171">
        <f>'Subcontractor Proposed Budget'!C4</f>
        <v>0</v>
      </c>
      <c r="E3" s="154" t="str">
        <f>'Subcontractor Proposed Budget'!B4</f>
        <v xml:space="preserve"> </v>
      </c>
      <c r="F3" s="152"/>
      <c r="H3" s="7"/>
    </row>
    <row r="4" spans="1:11" s="97" customFormat="1" ht="18" customHeight="1" thickBot="1">
      <c r="A4" s="96"/>
      <c r="B4" s="223" t="s">
        <v>34</v>
      </c>
      <c r="C4" s="224"/>
      <c r="D4" s="225"/>
      <c r="E4" s="226" t="s">
        <v>35</v>
      </c>
      <c r="F4" s="227"/>
      <c r="G4" s="228"/>
    </row>
    <row r="5" spans="1:11" s="4" customFormat="1" ht="45" customHeight="1" thickBot="1">
      <c r="A5" s="164" t="s">
        <v>36</v>
      </c>
      <c r="B5" s="158" t="s">
        <v>37</v>
      </c>
      <c r="C5" s="159" t="s">
        <v>136</v>
      </c>
      <c r="D5" s="160" t="s">
        <v>71</v>
      </c>
      <c r="E5" s="161" t="s">
        <v>37</v>
      </c>
      <c r="F5" s="162" t="s">
        <v>136</v>
      </c>
      <c r="G5" s="163" t="s">
        <v>71</v>
      </c>
      <c r="H5" s="168" t="s">
        <v>72</v>
      </c>
      <c r="I5" s="164" t="s">
        <v>169</v>
      </c>
      <c r="J5" s="199" t="s">
        <v>170</v>
      </c>
    </row>
    <row r="6" spans="1:11" s="3" customFormat="1" ht="24" customHeight="1">
      <c r="A6" s="165" t="s">
        <v>0</v>
      </c>
      <c r="B6" s="155"/>
      <c r="C6" s="156" t="s">
        <v>0</v>
      </c>
      <c r="D6" s="157">
        <v>0</v>
      </c>
      <c r="E6" s="155" t="s">
        <v>0</v>
      </c>
      <c r="F6" s="156" t="s">
        <v>0</v>
      </c>
      <c r="G6" s="157">
        <v>0</v>
      </c>
      <c r="H6" s="169" t="s">
        <v>0</v>
      </c>
      <c r="I6" s="172"/>
      <c r="J6" s="200"/>
      <c r="K6" s="57"/>
    </row>
    <row r="7" spans="1:11" s="3" customFormat="1" ht="24" customHeight="1">
      <c r="A7" s="166"/>
      <c r="B7" s="1"/>
      <c r="C7" s="5"/>
      <c r="D7" s="148">
        <v>0</v>
      </c>
      <c r="E7" s="1"/>
      <c r="F7" s="5"/>
      <c r="G7" s="148">
        <v>0</v>
      </c>
      <c r="H7" s="170"/>
      <c r="I7" s="173"/>
      <c r="J7" s="201"/>
      <c r="K7" s="58"/>
    </row>
    <row r="8" spans="1:11" s="3" customFormat="1" ht="24" customHeight="1">
      <c r="A8" s="166"/>
      <c r="B8" s="1"/>
      <c r="C8" s="5"/>
      <c r="D8" s="148">
        <v>0</v>
      </c>
      <c r="E8" s="1"/>
      <c r="F8" s="5"/>
      <c r="G8" s="148">
        <v>0</v>
      </c>
      <c r="H8" s="170"/>
      <c r="I8" s="173"/>
      <c r="J8" s="201"/>
      <c r="K8" s="57"/>
    </row>
    <row r="9" spans="1:11" s="3" customFormat="1" ht="24" customHeight="1">
      <c r="A9" s="166"/>
      <c r="B9" s="1"/>
      <c r="C9" s="5"/>
      <c r="D9" s="148">
        <v>0</v>
      </c>
      <c r="E9" s="1"/>
      <c r="F9" s="5"/>
      <c r="G9" s="148">
        <v>0</v>
      </c>
      <c r="H9" s="170"/>
      <c r="I9" s="173"/>
      <c r="J9" s="201"/>
      <c r="K9" s="57"/>
    </row>
    <row r="10" spans="1:11" s="3" customFormat="1" ht="24" customHeight="1">
      <c r="A10" s="166"/>
      <c r="B10" s="1"/>
      <c r="C10" s="5"/>
      <c r="D10" s="148">
        <v>0</v>
      </c>
      <c r="E10" s="1"/>
      <c r="F10" s="5"/>
      <c r="G10" s="148">
        <v>0</v>
      </c>
      <c r="H10" s="170"/>
      <c r="I10" s="173"/>
      <c r="J10" s="201"/>
      <c r="K10" s="57"/>
    </row>
    <row r="11" spans="1:11" s="3" customFormat="1" ht="24" customHeight="1">
      <c r="A11" s="166"/>
      <c r="B11" s="1"/>
      <c r="C11" s="5"/>
      <c r="D11" s="148">
        <v>0</v>
      </c>
      <c r="E11" s="1"/>
      <c r="F11" s="5"/>
      <c r="G11" s="148">
        <v>0</v>
      </c>
      <c r="H11" s="170"/>
      <c r="I11" s="173"/>
      <c r="J11" s="201"/>
      <c r="K11" s="57"/>
    </row>
    <row r="12" spans="1:11" s="3" customFormat="1" ht="24" customHeight="1">
      <c r="A12" s="166"/>
      <c r="B12" s="1"/>
      <c r="C12" s="5"/>
      <c r="D12" s="148">
        <v>0</v>
      </c>
      <c r="E12" s="1"/>
      <c r="F12" s="5"/>
      <c r="G12" s="148">
        <v>0</v>
      </c>
      <c r="H12" s="170"/>
      <c r="I12" s="173"/>
      <c r="J12" s="201"/>
      <c r="K12" s="57"/>
    </row>
    <row r="13" spans="1:11" s="3" customFormat="1" ht="24" customHeight="1">
      <c r="A13" s="166"/>
      <c r="B13" s="1"/>
      <c r="C13" s="5"/>
      <c r="D13" s="148">
        <v>0</v>
      </c>
      <c r="E13" s="1"/>
      <c r="F13" s="5"/>
      <c r="G13" s="148">
        <v>0</v>
      </c>
      <c r="H13" s="170"/>
      <c r="I13" s="173"/>
      <c r="J13" s="201"/>
      <c r="K13" s="57"/>
    </row>
    <row r="14" spans="1:11" s="3" customFormat="1" ht="24" customHeight="1">
      <c r="A14" s="166"/>
      <c r="B14" s="1"/>
      <c r="C14" s="5"/>
      <c r="D14" s="148">
        <v>0</v>
      </c>
      <c r="E14" s="1"/>
      <c r="F14" s="5"/>
      <c r="G14" s="148">
        <v>0</v>
      </c>
      <c r="H14" s="170"/>
      <c r="I14" s="173"/>
      <c r="J14" s="201"/>
      <c r="K14" s="57"/>
    </row>
    <row r="15" spans="1:11" s="3" customFormat="1" ht="24" customHeight="1">
      <c r="A15" s="166"/>
      <c r="B15" s="1"/>
      <c r="C15" s="5"/>
      <c r="D15" s="148">
        <v>0</v>
      </c>
      <c r="E15" s="1"/>
      <c r="F15" s="5"/>
      <c r="G15" s="148">
        <v>0</v>
      </c>
      <c r="H15" s="170"/>
      <c r="I15" s="173"/>
      <c r="J15" s="201"/>
    </row>
    <row r="16" spans="1:11" s="3" customFormat="1" ht="24" customHeight="1">
      <c r="A16" s="166"/>
      <c r="B16" s="1"/>
      <c r="C16" s="5"/>
      <c r="D16" s="148">
        <v>0</v>
      </c>
      <c r="E16" s="1"/>
      <c r="F16" s="5"/>
      <c r="G16" s="148">
        <v>0</v>
      </c>
      <c r="H16" s="170"/>
      <c r="I16" s="173"/>
      <c r="J16" s="201"/>
    </row>
    <row r="17" spans="1:10" s="3" customFormat="1" ht="24" customHeight="1">
      <c r="A17" s="166"/>
      <c r="B17" s="1"/>
      <c r="C17" s="5"/>
      <c r="D17" s="148">
        <v>0</v>
      </c>
      <c r="E17" s="1"/>
      <c r="F17" s="5"/>
      <c r="G17" s="148">
        <v>0</v>
      </c>
      <c r="H17" s="170"/>
      <c r="I17" s="173"/>
      <c r="J17" s="201"/>
    </row>
    <row r="18" spans="1:10" s="3" customFormat="1" ht="24" customHeight="1">
      <c r="A18" s="166"/>
      <c r="B18" s="1"/>
      <c r="C18" s="5"/>
      <c r="D18" s="148">
        <v>0</v>
      </c>
      <c r="E18" s="1"/>
      <c r="F18" s="5"/>
      <c r="G18" s="148">
        <v>0</v>
      </c>
      <c r="H18" s="170"/>
      <c r="I18" s="173"/>
      <c r="J18" s="201"/>
    </row>
    <row r="19" spans="1:10" s="3" customFormat="1" ht="24" customHeight="1">
      <c r="A19" s="166"/>
      <c r="B19" s="1"/>
      <c r="C19" s="5"/>
      <c r="D19" s="148">
        <v>0</v>
      </c>
      <c r="E19" s="1"/>
      <c r="F19" s="5"/>
      <c r="G19" s="148">
        <v>0</v>
      </c>
      <c r="H19" s="170"/>
      <c r="I19" s="173"/>
      <c r="J19" s="201"/>
    </row>
    <row r="20" spans="1:10" s="3" customFormat="1" ht="24" customHeight="1">
      <c r="A20" s="166"/>
      <c r="B20" s="1"/>
      <c r="C20" s="5"/>
      <c r="D20" s="148">
        <v>0</v>
      </c>
      <c r="E20" s="1"/>
      <c r="F20" s="5"/>
      <c r="G20" s="148">
        <v>0</v>
      </c>
      <c r="H20" s="170"/>
      <c r="I20" s="173"/>
      <c r="J20" s="201"/>
    </row>
    <row r="21" spans="1:10" s="3" customFormat="1" ht="24" customHeight="1">
      <c r="A21" s="166"/>
      <c r="B21" s="1"/>
      <c r="C21" s="5"/>
      <c r="D21" s="148">
        <v>0</v>
      </c>
      <c r="E21" s="1"/>
      <c r="F21" s="5"/>
      <c r="G21" s="148">
        <v>0</v>
      </c>
      <c r="H21" s="170"/>
      <c r="I21" s="173"/>
      <c r="J21" s="201"/>
    </row>
    <row r="22" spans="1:10" s="3" customFormat="1" ht="24" customHeight="1">
      <c r="A22" s="166"/>
      <c r="B22" s="1"/>
      <c r="C22" s="5"/>
      <c r="D22" s="148">
        <v>0</v>
      </c>
      <c r="E22" s="1"/>
      <c r="F22" s="5"/>
      <c r="G22" s="148">
        <v>0</v>
      </c>
      <c r="H22" s="170"/>
      <c r="I22" s="173"/>
      <c r="J22" s="201"/>
    </row>
    <row r="23" spans="1:10" s="3" customFormat="1" ht="24" customHeight="1">
      <c r="A23" s="166"/>
      <c r="B23" s="1"/>
      <c r="C23" s="5"/>
      <c r="D23" s="148">
        <v>0</v>
      </c>
      <c r="E23" s="1"/>
      <c r="F23" s="5"/>
      <c r="G23" s="148">
        <v>0</v>
      </c>
      <c r="H23" s="170"/>
      <c r="I23" s="173"/>
      <c r="J23" s="201"/>
    </row>
    <row r="24" spans="1:10" s="3" customFormat="1" ht="24" customHeight="1">
      <c r="A24" s="166"/>
      <c r="B24" s="1"/>
      <c r="C24" s="5"/>
      <c r="D24" s="148">
        <v>0</v>
      </c>
      <c r="E24" s="1"/>
      <c r="F24" s="5"/>
      <c r="G24" s="148">
        <v>0</v>
      </c>
      <c r="H24" s="170"/>
      <c r="I24" s="173"/>
      <c r="J24" s="201"/>
    </row>
    <row r="25" spans="1:10" s="3" customFormat="1" ht="24" customHeight="1">
      <c r="A25" s="166"/>
      <c r="B25" s="1"/>
      <c r="C25" s="5"/>
      <c r="D25" s="148">
        <v>0</v>
      </c>
      <c r="E25" s="1"/>
      <c r="F25" s="5"/>
      <c r="G25" s="148">
        <v>0</v>
      </c>
      <c r="H25" s="170"/>
      <c r="I25" s="173"/>
      <c r="J25" s="201"/>
    </row>
    <row r="26" spans="1:10" s="3" customFormat="1" ht="24" customHeight="1">
      <c r="A26" s="166"/>
      <c r="B26" s="1"/>
      <c r="C26" s="5"/>
      <c r="D26" s="148">
        <v>0</v>
      </c>
      <c r="E26" s="1"/>
      <c r="F26" s="5"/>
      <c r="G26" s="148">
        <v>0</v>
      </c>
      <c r="H26" s="170"/>
      <c r="I26" s="173"/>
      <c r="J26" s="201"/>
    </row>
    <row r="27" spans="1:10" s="3" customFormat="1" ht="24" customHeight="1">
      <c r="A27" s="166"/>
      <c r="B27" s="1"/>
      <c r="C27" s="5"/>
      <c r="D27" s="148">
        <v>0</v>
      </c>
      <c r="E27" s="1"/>
      <c r="F27" s="5"/>
      <c r="G27" s="148">
        <v>0</v>
      </c>
      <c r="H27" s="170"/>
      <c r="I27" s="173"/>
      <c r="J27" s="201"/>
    </row>
    <row r="28" spans="1:10" s="3" customFormat="1" ht="24" customHeight="1">
      <c r="A28" s="166"/>
      <c r="B28" s="1"/>
      <c r="C28" s="5"/>
      <c r="D28" s="148">
        <v>0</v>
      </c>
      <c r="E28" s="1"/>
      <c r="F28" s="5"/>
      <c r="G28" s="148">
        <v>0</v>
      </c>
      <c r="H28" s="170"/>
      <c r="I28" s="173"/>
      <c r="J28" s="201"/>
    </row>
    <row r="29" spans="1:10" s="3" customFormat="1" ht="24" customHeight="1">
      <c r="A29" s="166"/>
      <c r="B29" s="1"/>
      <c r="C29" s="5"/>
      <c r="D29" s="148">
        <v>0</v>
      </c>
      <c r="E29" s="1"/>
      <c r="F29" s="5"/>
      <c r="G29" s="148">
        <v>0</v>
      </c>
      <c r="H29" s="170"/>
      <c r="I29" s="173"/>
      <c r="J29" s="201"/>
    </row>
    <row r="30" spans="1:10" s="3" customFormat="1" ht="24" customHeight="1">
      <c r="A30" s="166"/>
      <c r="B30" s="1"/>
      <c r="C30" s="5"/>
      <c r="D30" s="148">
        <v>0</v>
      </c>
      <c r="E30" s="1"/>
      <c r="F30" s="5"/>
      <c r="G30" s="148">
        <v>0</v>
      </c>
      <c r="H30" s="170"/>
      <c r="I30" s="173"/>
      <c r="J30" s="201"/>
    </row>
    <row r="31" spans="1:10" s="3" customFormat="1" ht="24" customHeight="1">
      <c r="A31" s="166"/>
      <c r="B31" s="1"/>
      <c r="C31" s="5"/>
      <c r="D31" s="148">
        <v>0</v>
      </c>
      <c r="E31" s="1"/>
      <c r="F31" s="5"/>
      <c r="G31" s="148">
        <v>0</v>
      </c>
      <c r="H31" s="170"/>
      <c r="I31" s="173"/>
      <c r="J31" s="201"/>
    </row>
    <row r="32" spans="1:10" s="3" customFormat="1" ht="24" customHeight="1">
      <c r="A32" s="166"/>
      <c r="B32" s="1"/>
      <c r="C32" s="5"/>
      <c r="D32" s="148">
        <v>0</v>
      </c>
      <c r="E32" s="1"/>
      <c r="F32" s="5"/>
      <c r="G32" s="148">
        <v>0</v>
      </c>
      <c r="H32" s="170"/>
      <c r="I32" s="173"/>
      <c r="J32" s="201"/>
    </row>
    <row r="33" spans="1:10" s="3" customFormat="1" ht="24" customHeight="1">
      <c r="A33" s="166"/>
      <c r="B33" s="1"/>
      <c r="C33" s="5"/>
      <c r="D33" s="148">
        <v>0</v>
      </c>
      <c r="E33" s="1"/>
      <c r="F33" s="5"/>
      <c r="G33" s="148">
        <v>0</v>
      </c>
      <c r="H33" s="170"/>
      <c r="I33" s="173"/>
      <c r="J33" s="201"/>
    </row>
    <row r="34" spans="1:10" s="3" customFormat="1" ht="24" customHeight="1">
      <c r="A34" s="166"/>
      <c r="B34" s="1"/>
      <c r="C34" s="5"/>
      <c r="D34" s="148">
        <v>0</v>
      </c>
      <c r="E34" s="1"/>
      <c r="F34" s="5"/>
      <c r="G34" s="148">
        <v>0</v>
      </c>
      <c r="H34" s="170"/>
      <c r="I34" s="173"/>
      <c r="J34" s="201"/>
    </row>
    <row r="35" spans="1:10" s="3" customFormat="1" ht="24" customHeight="1" thickBot="1">
      <c r="A35" s="167"/>
      <c r="B35" s="149"/>
      <c r="C35" s="150"/>
      <c r="D35" s="151">
        <v>0</v>
      </c>
      <c r="E35" s="149"/>
      <c r="F35" s="150"/>
      <c r="G35" s="151">
        <v>0</v>
      </c>
      <c r="H35" s="170"/>
      <c r="I35" s="174"/>
      <c r="J35" s="202"/>
    </row>
    <row r="36" spans="1:10" s="3" customFormat="1" ht="9.75" customHeight="1">
      <c r="A36" s="56"/>
      <c r="B36" s="56"/>
      <c r="C36" s="56"/>
      <c r="D36" s="56"/>
      <c r="E36" s="56"/>
      <c r="F36" s="56"/>
      <c r="G36" s="56"/>
      <c r="H36" s="56"/>
      <c r="I36" s="229"/>
      <c r="J36" s="230"/>
    </row>
    <row r="37" spans="1:10" s="3" customFormat="1" ht="23.25" customHeight="1">
      <c r="A37" s="218"/>
      <c r="B37" s="218"/>
      <c r="C37" s="219"/>
      <c r="D37" s="111">
        <f>SUM(D6:D36)</f>
        <v>0</v>
      </c>
      <c r="E37" s="214"/>
      <c r="F37" s="215"/>
      <c r="G37" s="111">
        <f>SUM(G6:G36)</f>
        <v>0</v>
      </c>
      <c r="H37" s="231"/>
      <c r="I37" s="232"/>
      <c r="J37" s="213"/>
    </row>
    <row r="38" spans="1:10" ht="18.75" customHeight="1">
      <c r="A38" s="220"/>
      <c r="B38" s="220"/>
      <c r="C38" s="221"/>
      <c r="D38" s="112" t="e">
        <f>D37/D2</f>
        <v>#DIV/0!</v>
      </c>
      <c r="E38" s="216"/>
      <c r="F38" s="217"/>
      <c r="G38" s="112" t="e">
        <f>G37/D2</f>
        <v>#DIV/0!</v>
      </c>
      <c r="H38" s="231"/>
      <c r="I38" s="232"/>
      <c r="J38" s="213"/>
    </row>
    <row r="39" spans="1:10">
      <c r="A39" s="56"/>
      <c r="B39" s="56"/>
      <c r="C39" s="56"/>
      <c r="D39" s="56"/>
      <c r="E39" s="56"/>
      <c r="F39" s="56"/>
      <c r="G39" s="56"/>
      <c r="H39" s="56"/>
      <c r="I39" s="212"/>
      <c r="J39" s="213"/>
    </row>
  </sheetData>
  <mergeCells count="8">
    <mergeCell ref="I39:J39"/>
    <mergeCell ref="E37:F38"/>
    <mergeCell ref="A37:C38"/>
    <mergeCell ref="A1:I1"/>
    <mergeCell ref="B4:D4"/>
    <mergeCell ref="E4:G4"/>
    <mergeCell ref="I36:J36"/>
    <mergeCell ref="H37:J38"/>
  </mergeCells>
  <dataValidations count="1">
    <dataValidation type="list" showInputMessage="1" showErrorMessage="1" sqref="K8:K14 K6">
      <formula1>$K$6:$K$14</formula1>
    </dataValidation>
  </dataValidations>
  <pageMargins left="0" right="0" top="0.5" bottom="0" header="0" footer="0"/>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84"/>
  <sheetViews>
    <sheetView tabSelected="1" zoomScale="90" zoomScaleNormal="90" workbookViewId="0">
      <selection activeCell="H24" sqref="H24"/>
    </sheetView>
  </sheetViews>
  <sheetFormatPr defaultColWidth="9.28515625" defaultRowHeight="13.2"/>
  <cols>
    <col min="1" max="1" width="53" style="12" customWidth="1"/>
    <col min="2" max="2" width="20.85546875" style="13" customWidth="1"/>
    <col min="3" max="3" width="70.85546875" style="38" customWidth="1"/>
    <col min="4" max="4" width="2" style="12" customWidth="1"/>
    <col min="5" max="8" width="16.7109375" style="12" customWidth="1"/>
    <col min="9" max="9" width="12.28515625" style="12" customWidth="1"/>
    <col min="10" max="16384" width="9.28515625" style="12"/>
  </cols>
  <sheetData>
    <row r="1" spans="1:8" ht="27" customHeight="1">
      <c r="A1" s="233" t="s">
        <v>171</v>
      </c>
      <c r="B1" s="233"/>
      <c r="C1" s="233"/>
    </row>
    <row r="2" spans="1:8" ht="5.25" customHeight="1">
      <c r="A2" s="95"/>
      <c r="B2" s="103"/>
      <c r="C2" s="95"/>
    </row>
    <row r="3" spans="1:8" ht="18" customHeight="1">
      <c r="B3" s="203" t="s">
        <v>172</v>
      </c>
      <c r="C3" s="73" t="s">
        <v>0</v>
      </c>
      <c r="D3" s="15"/>
      <c r="E3" s="16"/>
      <c r="G3" s="17"/>
    </row>
    <row r="4" spans="1:8" ht="18" customHeight="1">
      <c r="B4" s="180" t="s">
        <v>0</v>
      </c>
      <c r="C4" s="181"/>
      <c r="D4" s="15"/>
      <c r="E4" s="16"/>
      <c r="G4" s="17"/>
    </row>
    <row r="5" spans="1:8" ht="18" customHeight="1">
      <c r="B5" s="190" t="s">
        <v>143</v>
      </c>
      <c r="C5" s="182" t="s">
        <v>157</v>
      </c>
      <c r="D5" s="18"/>
      <c r="E5" s="16"/>
      <c r="G5" s="19"/>
    </row>
    <row r="6" spans="1:8" ht="18" customHeight="1">
      <c r="A6" s="74"/>
      <c r="B6" s="183" t="s">
        <v>160</v>
      </c>
      <c r="C6" s="184">
        <f>B22+B37+B45+B58+B64+B77</f>
        <v>0</v>
      </c>
      <c r="D6" s="18"/>
      <c r="E6" s="16"/>
      <c r="G6" s="19"/>
    </row>
    <row r="7" spans="1:8" ht="18" customHeight="1">
      <c r="A7" s="74"/>
      <c r="B7" s="185" t="s">
        <v>60</v>
      </c>
      <c r="C7" s="191" t="s">
        <v>173</v>
      </c>
      <c r="D7" s="18"/>
      <c r="E7" s="16"/>
      <c r="G7" s="17"/>
    </row>
    <row r="8" spans="1:8" ht="18" customHeight="1">
      <c r="B8" s="179" t="s">
        <v>61</v>
      </c>
      <c r="C8" s="192" t="s">
        <v>75</v>
      </c>
    </row>
    <row r="9" spans="1:8" ht="13.8">
      <c r="B9" s="186" t="s">
        <v>62</v>
      </c>
      <c r="C9" s="192" t="s">
        <v>75</v>
      </c>
    </row>
    <row r="10" spans="1:8" ht="13.8">
      <c r="B10" s="12"/>
      <c r="C10" s="12" t="s">
        <v>0</v>
      </c>
      <c r="E10" s="234" t="s">
        <v>175</v>
      </c>
      <c r="F10" s="234"/>
      <c r="G10" s="234"/>
      <c r="H10" s="234"/>
    </row>
    <row r="11" spans="1:8" ht="45" customHeight="1">
      <c r="A11" s="66" t="s">
        <v>82</v>
      </c>
      <c r="B11" s="20" t="s">
        <v>159</v>
      </c>
      <c r="C11" s="20" t="s">
        <v>134</v>
      </c>
      <c r="E11" s="40" t="s">
        <v>41</v>
      </c>
      <c r="F11" s="40" t="s">
        <v>176</v>
      </c>
      <c r="G11" s="40" t="s">
        <v>178</v>
      </c>
      <c r="H11" s="40" t="s">
        <v>3</v>
      </c>
    </row>
    <row r="12" spans="1:8" s="22" customFormat="1" ht="13.95" customHeight="1">
      <c r="A12" s="176"/>
      <c r="B12" s="87">
        <f t="shared" ref="B12:B21" si="0">ROUND((E12/12)*F12*G12*H12,2)</f>
        <v>0</v>
      </c>
      <c r="C12" s="80"/>
      <c r="D12" s="81"/>
      <c r="E12" s="89">
        <v>0</v>
      </c>
      <c r="F12" s="105">
        <v>0</v>
      </c>
      <c r="G12" s="90">
        <v>0</v>
      </c>
      <c r="H12" s="91">
        <v>0</v>
      </c>
    </row>
    <row r="13" spans="1:8" s="22" customFormat="1" ht="13.95" customHeight="1">
      <c r="A13" s="176"/>
      <c r="B13" s="87">
        <f t="shared" si="0"/>
        <v>0</v>
      </c>
      <c r="C13" s="80"/>
      <c r="D13" s="81"/>
      <c r="E13" s="89">
        <v>0</v>
      </c>
      <c r="F13" s="105">
        <v>0</v>
      </c>
      <c r="G13" s="178">
        <v>0</v>
      </c>
      <c r="H13" s="91">
        <v>0</v>
      </c>
    </row>
    <row r="14" spans="1:8" s="22" customFormat="1" ht="13.95" customHeight="1">
      <c r="A14" s="176"/>
      <c r="B14" s="87">
        <f t="shared" si="0"/>
        <v>0</v>
      </c>
      <c r="C14" s="80"/>
      <c r="D14" s="81"/>
      <c r="E14" s="89">
        <v>0</v>
      </c>
      <c r="F14" s="105">
        <v>0</v>
      </c>
      <c r="G14" s="178">
        <v>0</v>
      </c>
      <c r="H14" s="91">
        <v>0</v>
      </c>
    </row>
    <row r="15" spans="1:8" s="22" customFormat="1" ht="13.95" customHeight="1">
      <c r="A15" s="79"/>
      <c r="B15" s="87">
        <f t="shared" si="0"/>
        <v>0</v>
      </c>
      <c r="C15" s="80"/>
      <c r="D15" s="81"/>
      <c r="E15" s="89">
        <v>0</v>
      </c>
      <c r="F15" s="105">
        <v>0</v>
      </c>
      <c r="G15" s="90">
        <v>0</v>
      </c>
      <c r="H15" s="91">
        <v>0</v>
      </c>
    </row>
    <row r="16" spans="1:8" s="22" customFormat="1" ht="13.95" customHeight="1">
      <c r="A16" s="79"/>
      <c r="B16" s="87">
        <f t="shared" si="0"/>
        <v>0</v>
      </c>
      <c r="C16" s="80"/>
      <c r="D16" s="81"/>
      <c r="E16" s="89">
        <v>0</v>
      </c>
      <c r="F16" s="105">
        <v>0</v>
      </c>
      <c r="G16" s="90">
        <v>0</v>
      </c>
      <c r="H16" s="91">
        <v>0</v>
      </c>
    </row>
    <row r="17" spans="1:8" s="22" customFormat="1" ht="13.95" customHeight="1">
      <c r="A17" s="79"/>
      <c r="B17" s="87">
        <f t="shared" si="0"/>
        <v>0</v>
      </c>
      <c r="C17" s="80"/>
      <c r="D17" s="81"/>
      <c r="E17" s="89">
        <v>0</v>
      </c>
      <c r="F17" s="105">
        <v>0</v>
      </c>
      <c r="G17" s="90">
        <v>0</v>
      </c>
      <c r="H17" s="91">
        <v>0</v>
      </c>
    </row>
    <row r="18" spans="1:8" s="22" customFormat="1" ht="13.95" customHeight="1">
      <c r="A18" s="79"/>
      <c r="B18" s="87">
        <f t="shared" si="0"/>
        <v>0</v>
      </c>
      <c r="C18" s="80"/>
      <c r="D18" s="81"/>
      <c r="E18" s="89">
        <v>0</v>
      </c>
      <c r="F18" s="105">
        <v>0</v>
      </c>
      <c r="G18" s="90">
        <v>0</v>
      </c>
      <c r="H18" s="91">
        <v>0</v>
      </c>
    </row>
    <row r="19" spans="1:8" s="22" customFormat="1" ht="13.95" customHeight="1">
      <c r="A19" s="79"/>
      <c r="B19" s="87">
        <f t="shared" si="0"/>
        <v>0</v>
      </c>
      <c r="C19" s="80"/>
      <c r="D19" s="81"/>
      <c r="E19" s="89">
        <v>0</v>
      </c>
      <c r="F19" s="105">
        <v>0</v>
      </c>
      <c r="G19" s="90">
        <v>0</v>
      </c>
      <c r="H19" s="91">
        <v>0</v>
      </c>
    </row>
    <row r="20" spans="1:8" s="22" customFormat="1" ht="13.95" customHeight="1">
      <c r="A20" s="79"/>
      <c r="B20" s="87">
        <f t="shared" si="0"/>
        <v>0</v>
      </c>
      <c r="C20" s="80"/>
      <c r="D20" s="81"/>
      <c r="E20" s="89">
        <v>0</v>
      </c>
      <c r="F20" s="105">
        <v>0</v>
      </c>
      <c r="G20" s="90">
        <v>0</v>
      </c>
      <c r="H20" s="91">
        <v>0</v>
      </c>
    </row>
    <row r="21" spans="1:8" s="22" customFormat="1" ht="13.95" customHeight="1">
      <c r="A21" s="79"/>
      <c r="B21" s="87">
        <f t="shared" si="0"/>
        <v>0</v>
      </c>
      <c r="C21" s="80"/>
      <c r="D21" s="81"/>
      <c r="E21" s="89">
        <v>0</v>
      </c>
      <c r="F21" s="105">
        <v>0</v>
      </c>
      <c r="G21" s="90">
        <v>0</v>
      </c>
      <c r="H21" s="91">
        <v>0</v>
      </c>
    </row>
    <row r="22" spans="1:8" s="22" customFormat="1" ht="13.95" customHeight="1">
      <c r="A22" s="60" t="s">
        <v>73</v>
      </c>
      <c r="B22" s="61">
        <f>SUM(B12:B21)</f>
        <v>0</v>
      </c>
      <c r="E22" s="69">
        <f>SUM(E12:E21)</f>
        <v>0</v>
      </c>
      <c r="F22" s="62"/>
      <c r="G22" s="62"/>
      <c r="H22" s="62"/>
    </row>
    <row r="23" spans="1:8" ht="13.95" customHeight="1">
      <c r="B23" s="12"/>
      <c r="C23" s="12"/>
      <c r="E23" s="59"/>
      <c r="F23" s="59"/>
      <c r="G23" s="59"/>
      <c r="H23" s="59"/>
    </row>
    <row r="24" spans="1:8" ht="45" customHeight="1">
      <c r="A24" s="66" t="s">
        <v>6</v>
      </c>
      <c r="B24" s="20" t="s">
        <v>159</v>
      </c>
      <c r="C24" s="20" t="s">
        <v>134</v>
      </c>
      <c r="D24" s="31"/>
    </row>
    <row r="25" spans="1:8" ht="13.95" customHeight="1">
      <c r="A25" s="32" t="s">
        <v>7</v>
      </c>
      <c r="B25" s="92">
        <v>0</v>
      </c>
      <c r="C25" s="72" t="s">
        <v>0</v>
      </c>
      <c r="D25" s="68"/>
    </row>
    <row r="26" spans="1:8" ht="13.95" customHeight="1">
      <c r="A26" s="32" t="s">
        <v>8</v>
      </c>
      <c r="B26" s="92">
        <v>0</v>
      </c>
      <c r="C26" s="72"/>
      <c r="D26" s="68"/>
    </row>
    <row r="27" spans="1:8" ht="13.95" customHeight="1">
      <c r="A27" s="32" t="s">
        <v>9</v>
      </c>
      <c r="B27" s="92">
        <v>0</v>
      </c>
      <c r="C27" s="72" t="s">
        <v>0</v>
      </c>
      <c r="D27" s="68"/>
    </row>
    <row r="28" spans="1:8" ht="13.95" customHeight="1">
      <c r="A28" s="32" t="s">
        <v>10</v>
      </c>
      <c r="B28" s="92">
        <v>0</v>
      </c>
      <c r="C28" s="72"/>
      <c r="D28" s="68"/>
    </row>
    <row r="29" spans="1:8" ht="13.95" customHeight="1">
      <c r="A29" s="32" t="s">
        <v>11</v>
      </c>
      <c r="B29" s="92">
        <v>0</v>
      </c>
      <c r="C29" s="72"/>
      <c r="D29" s="68"/>
    </row>
    <row r="30" spans="1:8" ht="13.95" customHeight="1">
      <c r="A30" s="32" t="s">
        <v>12</v>
      </c>
      <c r="B30" s="92">
        <v>0</v>
      </c>
      <c r="C30" s="72"/>
      <c r="D30" s="68"/>
    </row>
    <row r="31" spans="1:8" ht="13.95" customHeight="1">
      <c r="A31" s="32" t="s">
        <v>13</v>
      </c>
      <c r="B31" s="92">
        <v>0</v>
      </c>
      <c r="C31" s="72" t="s">
        <v>0</v>
      </c>
      <c r="D31" s="68"/>
    </row>
    <row r="32" spans="1:8" ht="13.95" customHeight="1">
      <c r="A32" s="32" t="s">
        <v>14</v>
      </c>
      <c r="B32" s="92">
        <v>0</v>
      </c>
      <c r="C32" s="72"/>
      <c r="D32" s="68"/>
    </row>
    <row r="33" spans="1:8" ht="13.95" customHeight="1">
      <c r="A33" s="32" t="s">
        <v>15</v>
      </c>
      <c r="B33" s="92">
        <v>0</v>
      </c>
      <c r="C33" s="72"/>
      <c r="D33" s="68"/>
    </row>
    <row r="34" spans="1:8" ht="13.95" customHeight="1">
      <c r="A34" s="32" t="s">
        <v>16</v>
      </c>
      <c r="B34" s="92">
        <v>0</v>
      </c>
      <c r="C34" s="72"/>
      <c r="D34" s="68"/>
    </row>
    <row r="35" spans="1:8" ht="13.95" customHeight="1">
      <c r="A35" s="32" t="s">
        <v>17</v>
      </c>
      <c r="B35" s="92">
        <v>0</v>
      </c>
      <c r="C35" s="72"/>
      <c r="D35" s="68"/>
    </row>
    <row r="36" spans="1:8" ht="13.95" customHeight="1">
      <c r="A36" s="44" t="s">
        <v>39</v>
      </c>
      <c r="B36" s="92">
        <v>0</v>
      </c>
      <c r="C36" s="72"/>
      <c r="D36" s="68"/>
    </row>
    <row r="37" spans="1:8" ht="13.95" customHeight="1">
      <c r="A37" s="60" t="s">
        <v>73</v>
      </c>
      <c r="B37" s="70">
        <f>SUM(B25:B36)</f>
        <v>0</v>
      </c>
      <c r="C37" s="12"/>
    </row>
    <row r="38" spans="1:8" ht="13.95" customHeight="1">
      <c r="B38" s="12"/>
      <c r="C38" s="12"/>
    </row>
    <row r="39" spans="1:8" ht="45" customHeight="1">
      <c r="A39" s="66" t="s">
        <v>18</v>
      </c>
      <c r="B39" s="20" t="s">
        <v>159</v>
      </c>
      <c r="C39" s="20" t="s">
        <v>134</v>
      </c>
    </row>
    <row r="40" spans="1:8" s="22" customFormat="1" ht="13.95" customHeight="1">
      <c r="A40" s="98" t="s">
        <v>19</v>
      </c>
      <c r="B40" s="99">
        <v>0</v>
      </c>
      <c r="C40" s="100" t="s">
        <v>0</v>
      </c>
    </row>
    <row r="41" spans="1:8" s="22" customFormat="1" ht="13.95" customHeight="1">
      <c r="A41" s="98" t="s">
        <v>20</v>
      </c>
      <c r="B41" s="99">
        <v>0</v>
      </c>
      <c r="C41" s="100" t="s">
        <v>0</v>
      </c>
    </row>
    <row r="42" spans="1:8" s="22" customFormat="1" ht="13.95" customHeight="1">
      <c r="A42" s="98" t="s">
        <v>21</v>
      </c>
      <c r="B42" s="99">
        <v>0</v>
      </c>
      <c r="C42" s="100" t="s">
        <v>0</v>
      </c>
    </row>
    <row r="43" spans="1:8" s="22" customFormat="1" ht="13.95" customHeight="1">
      <c r="A43" s="98" t="s">
        <v>22</v>
      </c>
      <c r="B43" s="99">
        <v>0</v>
      </c>
      <c r="C43" s="100" t="s">
        <v>0</v>
      </c>
    </row>
    <row r="44" spans="1:8" s="22" customFormat="1" ht="13.95" customHeight="1">
      <c r="A44" s="98" t="s">
        <v>23</v>
      </c>
      <c r="B44" s="99">
        <v>0</v>
      </c>
      <c r="C44" s="100" t="s">
        <v>0</v>
      </c>
    </row>
    <row r="45" spans="1:8" ht="13.95" customHeight="1">
      <c r="A45" s="60" t="s">
        <v>73</v>
      </c>
      <c r="B45" s="71">
        <f>SUM(B40:B44)</f>
        <v>0</v>
      </c>
      <c r="C45" s="12"/>
    </row>
    <row r="46" spans="1:8" ht="13.95" customHeight="1">
      <c r="B46" s="12"/>
      <c r="C46" s="12"/>
      <c r="E46" s="59"/>
      <c r="F46" s="59"/>
      <c r="G46" s="59"/>
      <c r="H46" s="59"/>
    </row>
    <row r="47" spans="1:8" ht="45" customHeight="1">
      <c r="A47" s="67" t="s">
        <v>85</v>
      </c>
      <c r="B47" s="20" t="s">
        <v>159</v>
      </c>
      <c r="C47" s="20" t="s">
        <v>134</v>
      </c>
    </row>
    <row r="48" spans="1:8" ht="13.95" customHeight="1">
      <c r="A48" s="65"/>
      <c r="B48" s="94">
        <v>0</v>
      </c>
      <c r="C48" s="83"/>
    </row>
    <row r="49" spans="1:8" ht="13.95" customHeight="1">
      <c r="A49" s="65"/>
      <c r="B49" s="94">
        <v>0</v>
      </c>
      <c r="C49" s="83"/>
    </row>
    <row r="50" spans="1:8" ht="13.95" customHeight="1">
      <c r="A50" s="65"/>
      <c r="B50" s="94">
        <v>0</v>
      </c>
      <c r="C50" s="83"/>
    </row>
    <row r="51" spans="1:8" ht="13.95" customHeight="1">
      <c r="A51" s="65"/>
      <c r="B51" s="94">
        <v>0</v>
      </c>
      <c r="C51" s="83"/>
    </row>
    <row r="52" spans="1:8" ht="13.95" customHeight="1">
      <c r="A52" s="65"/>
      <c r="B52" s="94">
        <v>0</v>
      </c>
      <c r="C52" s="83"/>
    </row>
    <row r="53" spans="1:8" ht="13.95" customHeight="1">
      <c r="A53" s="84"/>
      <c r="B53" s="94">
        <v>0</v>
      </c>
      <c r="C53" s="83"/>
    </row>
    <row r="54" spans="1:8" ht="13.95" customHeight="1">
      <c r="A54" s="84"/>
      <c r="B54" s="94">
        <v>0</v>
      </c>
      <c r="C54" s="83"/>
    </row>
    <row r="55" spans="1:8" ht="13.95" customHeight="1">
      <c r="A55" s="84"/>
      <c r="B55" s="94">
        <v>0</v>
      </c>
      <c r="C55" s="83"/>
    </row>
    <row r="56" spans="1:8" ht="13.95" customHeight="1">
      <c r="A56" s="84"/>
      <c r="B56" s="94">
        <v>0</v>
      </c>
      <c r="C56" s="83"/>
    </row>
    <row r="57" spans="1:8" ht="13.95" customHeight="1">
      <c r="A57" s="84"/>
      <c r="B57" s="94">
        <v>0</v>
      </c>
      <c r="C57" s="83"/>
    </row>
    <row r="58" spans="1:8" ht="13.95" customHeight="1">
      <c r="A58" s="60" t="s">
        <v>73</v>
      </c>
      <c r="B58" s="71">
        <f>SUM(B48:B57)</f>
        <v>0</v>
      </c>
      <c r="C58" s="12"/>
    </row>
    <row r="59" spans="1:8" ht="13.95" customHeight="1">
      <c r="B59" s="12"/>
      <c r="C59" s="12"/>
      <c r="E59" s="59"/>
      <c r="F59" s="59"/>
      <c r="G59" s="59"/>
      <c r="H59" s="59"/>
    </row>
    <row r="60" spans="1:8" ht="45" customHeight="1">
      <c r="A60" s="67" t="s">
        <v>86</v>
      </c>
      <c r="B60" s="20" t="s">
        <v>159</v>
      </c>
      <c r="C60" s="20" t="s">
        <v>134</v>
      </c>
    </row>
    <row r="61" spans="1:8" ht="13.95" customHeight="1">
      <c r="A61" s="85"/>
      <c r="B61" s="93">
        <v>0</v>
      </c>
      <c r="C61" s="72"/>
    </row>
    <row r="62" spans="1:8" ht="13.95" customHeight="1">
      <c r="A62" s="85"/>
      <c r="B62" s="93">
        <v>0</v>
      </c>
      <c r="C62" s="72"/>
    </row>
    <row r="63" spans="1:8" ht="13.95" customHeight="1">
      <c r="A63" s="85"/>
      <c r="B63" s="93">
        <v>0</v>
      </c>
      <c r="C63" s="72"/>
    </row>
    <row r="64" spans="1:8" ht="13.95" customHeight="1">
      <c r="A64" s="60" t="s">
        <v>73</v>
      </c>
      <c r="B64" s="71">
        <f>SUM(B61:B63)</f>
        <v>0</v>
      </c>
      <c r="C64" s="12"/>
    </row>
    <row r="65" spans="1:8" ht="13.95" customHeight="1">
      <c r="B65" s="12"/>
      <c r="C65" s="12"/>
      <c r="E65" s="59"/>
      <c r="F65" s="59"/>
      <c r="G65" s="59"/>
      <c r="H65" s="59"/>
    </row>
    <row r="66" spans="1:8" ht="45" customHeight="1">
      <c r="A66" s="66" t="s">
        <v>161</v>
      </c>
      <c r="B66" s="20" t="s">
        <v>159</v>
      </c>
      <c r="C66" s="20" t="s">
        <v>134</v>
      </c>
    </row>
    <row r="67" spans="1:8" ht="13.95" customHeight="1">
      <c r="A67" s="65"/>
      <c r="B67" s="93">
        <v>0</v>
      </c>
      <c r="C67" s="83" t="s">
        <v>0</v>
      </c>
    </row>
    <row r="68" spans="1:8" ht="13.95" customHeight="1">
      <c r="A68" s="65"/>
      <c r="B68" s="93">
        <v>0</v>
      </c>
      <c r="C68" s="83" t="s">
        <v>0</v>
      </c>
    </row>
    <row r="69" spans="1:8" ht="13.95" customHeight="1">
      <c r="A69" s="65"/>
      <c r="B69" s="93">
        <v>0</v>
      </c>
      <c r="C69" s="83" t="s">
        <v>0</v>
      </c>
    </row>
    <row r="70" spans="1:8" ht="13.95" customHeight="1">
      <c r="A70" s="65"/>
      <c r="B70" s="93">
        <v>0</v>
      </c>
      <c r="C70" s="83" t="s">
        <v>0</v>
      </c>
    </row>
    <row r="71" spans="1:8" ht="13.95" customHeight="1">
      <c r="A71" s="65"/>
      <c r="B71" s="93">
        <v>0</v>
      </c>
      <c r="C71" s="83" t="s">
        <v>0</v>
      </c>
    </row>
    <row r="72" spans="1:8" ht="13.95" customHeight="1">
      <c r="A72" s="65"/>
      <c r="B72" s="93">
        <v>0</v>
      </c>
      <c r="C72" s="83" t="s">
        <v>0</v>
      </c>
    </row>
    <row r="73" spans="1:8" ht="13.95" customHeight="1">
      <c r="A73" s="65"/>
      <c r="B73" s="93">
        <v>0</v>
      </c>
      <c r="C73" s="83" t="s">
        <v>0</v>
      </c>
    </row>
    <row r="74" spans="1:8" ht="13.95" customHeight="1">
      <c r="A74" s="65"/>
      <c r="B74" s="93">
        <v>0</v>
      </c>
      <c r="C74" s="83" t="s">
        <v>0</v>
      </c>
    </row>
    <row r="75" spans="1:8" ht="13.95" customHeight="1">
      <c r="A75" s="65"/>
      <c r="B75" s="93">
        <v>0</v>
      </c>
      <c r="C75" s="83" t="s">
        <v>0</v>
      </c>
    </row>
    <row r="76" spans="1:8" ht="13.95" customHeight="1">
      <c r="A76" s="65"/>
      <c r="B76" s="93">
        <v>0</v>
      </c>
      <c r="C76" s="83" t="s">
        <v>0</v>
      </c>
    </row>
    <row r="77" spans="1:8" ht="13.95" customHeight="1">
      <c r="A77" s="60" t="s">
        <v>73</v>
      </c>
      <c r="B77" s="71">
        <f>SUM(B67:B76)</f>
        <v>0</v>
      </c>
      <c r="C77" s="12"/>
    </row>
    <row r="78" spans="1:8" ht="13.95" customHeight="1">
      <c r="B78" s="12"/>
      <c r="C78" s="12"/>
      <c r="E78" s="59"/>
      <c r="F78" s="59"/>
      <c r="G78" s="59"/>
      <c r="H78" s="59"/>
    </row>
    <row r="79" spans="1:8" ht="42" customHeight="1">
      <c r="A79" s="67" t="s">
        <v>174</v>
      </c>
      <c r="B79" s="20" t="s">
        <v>159</v>
      </c>
      <c r="C79" s="187"/>
    </row>
    <row r="80" spans="1:8" ht="13.95" customHeight="1">
      <c r="A80" s="60" t="s">
        <v>73</v>
      </c>
      <c r="B80" s="71">
        <f>SUM(B22+B37+B45+B58+B64+B77)</f>
        <v>0</v>
      </c>
      <c r="C80" s="12"/>
    </row>
    <row r="81" spans="2:3">
      <c r="B81" s="12"/>
      <c r="C81" s="38" t="s">
        <v>0</v>
      </c>
    </row>
    <row r="82" spans="2:3">
      <c r="B82" s="12"/>
    </row>
    <row r="83" spans="2:3">
      <c r="B83" s="12"/>
      <c r="C83" s="12"/>
    </row>
    <row r="84" spans="2:3">
      <c r="B84" s="12"/>
      <c r="C84" s="12"/>
    </row>
  </sheetData>
  <mergeCells count="2">
    <mergeCell ref="A1:C1"/>
    <mergeCell ref="E10:H10"/>
  </mergeCells>
  <pageMargins left="0.2" right="0.2" top="0.25" bottom="0.25" header="0.3" footer="0.3"/>
  <pageSetup scale="48"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F67"/>
  <sheetViews>
    <sheetView topLeftCell="A8" zoomScale="120" zoomScaleNormal="120" workbookViewId="0">
      <selection activeCell="C3" sqref="C3:F3"/>
    </sheetView>
  </sheetViews>
  <sheetFormatPr defaultColWidth="9.28515625" defaultRowHeight="12"/>
  <cols>
    <col min="1" max="1" width="1.7109375" style="131" customWidth="1"/>
    <col min="2" max="2" width="2.7109375" style="131" customWidth="1"/>
    <col min="3" max="3" width="5.7109375" style="131" customWidth="1"/>
    <col min="4" max="4" width="6.85546875" style="131" customWidth="1"/>
    <col min="5" max="5" width="85.28515625" style="131" customWidth="1"/>
    <col min="6" max="6" width="9.42578125" style="134" customWidth="1"/>
    <col min="7" max="16384" width="9.28515625" style="134"/>
  </cols>
  <sheetData>
    <row r="1" spans="1:6" ht="12" customHeight="1">
      <c r="B1" s="64"/>
      <c r="C1" s="132" t="s">
        <v>68</v>
      </c>
      <c r="D1" s="133"/>
      <c r="E1" s="133"/>
      <c r="F1" s="144" t="s">
        <v>69</v>
      </c>
    </row>
    <row r="2" spans="1:6" ht="12" customHeight="1">
      <c r="A2" s="64"/>
      <c r="B2" s="64"/>
      <c r="C2" s="133"/>
      <c r="D2" s="133"/>
      <c r="E2" s="133"/>
      <c r="F2" s="135">
        <v>42521</v>
      </c>
    </row>
    <row r="3" spans="1:6" ht="42.75" customHeight="1">
      <c r="A3" s="63" t="s">
        <v>67</v>
      </c>
      <c r="B3" s="63"/>
      <c r="C3" s="248" t="s">
        <v>133</v>
      </c>
      <c r="D3" s="249"/>
      <c r="E3" s="249"/>
      <c r="F3" s="250"/>
    </row>
    <row r="4" spans="1:6" ht="4.5" customHeight="1">
      <c r="C4" s="133"/>
      <c r="D4" s="133"/>
      <c r="E4" s="133"/>
      <c r="F4" s="136"/>
    </row>
    <row r="5" spans="1:6" s="143" customFormat="1" ht="22.5" customHeight="1">
      <c r="A5" s="142"/>
      <c r="B5" s="142"/>
      <c r="C5" s="242" t="s">
        <v>125</v>
      </c>
      <c r="D5" s="242"/>
      <c r="E5" s="242"/>
      <c r="F5" s="242"/>
    </row>
    <row r="6" spans="1:6" ht="51.75" customHeight="1">
      <c r="C6" s="251" t="s">
        <v>95</v>
      </c>
      <c r="D6" s="251"/>
      <c r="E6" s="251"/>
      <c r="F6" s="251"/>
    </row>
    <row r="7" spans="1:6" s="138" customFormat="1" ht="52.5" customHeight="1">
      <c r="A7" s="137"/>
      <c r="B7" s="137"/>
      <c r="C7" s="251" t="s">
        <v>126</v>
      </c>
      <c r="D7" s="251"/>
      <c r="E7" s="251"/>
      <c r="F7" s="251"/>
    </row>
    <row r="8" spans="1:6" s="141" customFormat="1" ht="15.75" customHeight="1">
      <c r="A8" s="140"/>
      <c r="B8" s="140"/>
      <c r="C8" s="252" t="s">
        <v>94</v>
      </c>
      <c r="D8" s="252"/>
      <c r="E8" s="252"/>
      <c r="F8" s="252"/>
    </row>
    <row r="9" spans="1:6" s="138" customFormat="1" ht="38.25" customHeight="1">
      <c r="A9" s="137"/>
      <c r="B9" s="137"/>
      <c r="C9" s="251" t="s">
        <v>124</v>
      </c>
      <c r="D9" s="251"/>
      <c r="E9" s="251"/>
      <c r="F9" s="251"/>
    </row>
    <row r="10" spans="1:6" s="138" customFormat="1" ht="83.25" customHeight="1">
      <c r="A10" s="137"/>
      <c r="B10" s="137"/>
      <c r="C10" s="131"/>
      <c r="E10" s="235" t="s">
        <v>90</v>
      </c>
      <c r="F10" s="237"/>
    </row>
    <row r="11" spans="1:6" s="138" customFormat="1" ht="39.75" customHeight="1">
      <c r="A11" s="137"/>
      <c r="B11" s="137"/>
      <c r="C11" s="251" t="s">
        <v>98</v>
      </c>
      <c r="D11" s="251"/>
      <c r="E11" s="251"/>
      <c r="F11" s="251"/>
    </row>
    <row r="12" spans="1:6" ht="6.75" customHeight="1">
      <c r="C12" s="238"/>
      <c r="D12" s="238"/>
      <c r="E12" s="238"/>
      <c r="F12" s="238"/>
    </row>
    <row r="13" spans="1:6" s="143" customFormat="1" ht="22.5" customHeight="1">
      <c r="A13" s="142"/>
      <c r="B13" s="142"/>
      <c r="C13" s="242" t="s">
        <v>120</v>
      </c>
      <c r="D13" s="242"/>
      <c r="E13" s="242"/>
      <c r="F13" s="242"/>
    </row>
    <row r="14" spans="1:6" ht="27" customHeight="1">
      <c r="C14" s="247" t="s">
        <v>79</v>
      </c>
      <c r="D14" s="247"/>
      <c r="E14" s="247"/>
      <c r="F14" s="247"/>
    </row>
    <row r="15" spans="1:6" ht="16.5" customHeight="1">
      <c r="C15" s="247" t="s">
        <v>88</v>
      </c>
      <c r="D15" s="247"/>
      <c r="E15" s="247"/>
      <c r="F15" s="247"/>
    </row>
    <row r="16" spans="1:6" ht="28.5" customHeight="1">
      <c r="C16" s="247" t="s">
        <v>89</v>
      </c>
      <c r="D16" s="247"/>
      <c r="E16" s="247"/>
      <c r="F16" s="247"/>
    </row>
    <row r="17" spans="1:6" ht="37.5" customHeight="1">
      <c r="C17" s="247" t="s">
        <v>96</v>
      </c>
      <c r="D17" s="247"/>
      <c r="E17" s="247"/>
      <c r="F17" s="247"/>
    </row>
    <row r="18" spans="1:6" ht="41.25" customHeight="1">
      <c r="C18" s="247" t="s">
        <v>91</v>
      </c>
      <c r="D18" s="247"/>
      <c r="E18" s="247"/>
      <c r="F18" s="247"/>
    </row>
    <row r="19" spans="1:6" ht="52.5" customHeight="1">
      <c r="C19" s="247" t="s">
        <v>92</v>
      </c>
      <c r="D19" s="247"/>
      <c r="E19" s="247"/>
      <c r="F19" s="247"/>
    </row>
    <row r="20" spans="1:6" ht="54" customHeight="1">
      <c r="C20" s="247" t="s">
        <v>93</v>
      </c>
      <c r="D20" s="247"/>
      <c r="E20" s="247"/>
      <c r="F20" s="247"/>
    </row>
    <row r="21" spans="1:6" ht="27.75" customHeight="1">
      <c r="C21" s="235" t="s">
        <v>97</v>
      </c>
      <c r="D21" s="236"/>
      <c r="E21" s="236"/>
      <c r="F21" s="237"/>
    </row>
    <row r="22" spans="1:6" ht="6.75" customHeight="1">
      <c r="C22" s="238"/>
      <c r="D22" s="238"/>
      <c r="E22" s="238"/>
      <c r="F22" s="238"/>
    </row>
    <row r="23" spans="1:6" s="143" customFormat="1" ht="22.5" customHeight="1">
      <c r="A23" s="142"/>
      <c r="B23" s="142"/>
      <c r="C23" s="242" t="s">
        <v>137</v>
      </c>
      <c r="D23" s="242"/>
      <c r="E23" s="242"/>
      <c r="F23" s="242"/>
    </row>
    <row r="24" spans="1:6" ht="27.75" customHeight="1">
      <c r="C24" s="244" t="s">
        <v>144</v>
      </c>
      <c r="D24" s="245"/>
      <c r="E24" s="245"/>
      <c r="F24" s="246"/>
    </row>
    <row r="25" spans="1:6" ht="48.75" customHeight="1">
      <c r="C25" s="244" t="s">
        <v>148</v>
      </c>
      <c r="D25" s="245"/>
      <c r="E25" s="245"/>
      <c r="F25" s="246"/>
    </row>
    <row r="26" spans="1:6" ht="22.5" customHeight="1">
      <c r="C26" s="175"/>
      <c r="D26" s="175"/>
      <c r="E26" s="235" t="s">
        <v>146</v>
      </c>
      <c r="F26" s="237"/>
    </row>
    <row r="27" spans="1:6" ht="38.25" customHeight="1">
      <c r="C27" s="175"/>
      <c r="D27" s="175"/>
      <c r="E27" s="235" t="s">
        <v>145</v>
      </c>
      <c r="F27" s="237"/>
    </row>
    <row r="28" spans="1:6" ht="48.75" customHeight="1">
      <c r="C28" s="244" t="s">
        <v>147</v>
      </c>
      <c r="D28" s="245"/>
      <c r="E28" s="245"/>
      <c r="F28" s="246"/>
    </row>
    <row r="29" spans="1:6" ht="25.5" customHeight="1">
      <c r="C29" s="175"/>
      <c r="D29" s="175"/>
      <c r="E29" s="235" t="s">
        <v>149</v>
      </c>
      <c r="F29" s="237"/>
    </row>
    <row r="30" spans="1:6" ht="27.75" customHeight="1">
      <c r="C30" s="175"/>
      <c r="D30" s="175"/>
      <c r="E30" s="235" t="s">
        <v>153</v>
      </c>
      <c r="F30" s="237"/>
    </row>
    <row r="31" spans="1:6" ht="27.75" customHeight="1">
      <c r="C31" s="244" t="s">
        <v>150</v>
      </c>
      <c r="D31" s="245"/>
      <c r="E31" s="245"/>
      <c r="F31" s="246"/>
    </row>
    <row r="32" spans="1:6" ht="27.75" customHeight="1">
      <c r="C32" s="244" t="s">
        <v>151</v>
      </c>
      <c r="D32" s="245"/>
      <c r="E32" s="245"/>
      <c r="F32" s="246"/>
    </row>
    <row r="33" spans="1:6" ht="43.5" customHeight="1">
      <c r="C33" s="244" t="s">
        <v>152</v>
      </c>
      <c r="D33" s="245"/>
      <c r="E33" s="245"/>
      <c r="F33" s="246"/>
    </row>
    <row r="34" spans="1:6" s="143" customFormat="1" ht="22.5" customHeight="1">
      <c r="A34" s="142"/>
      <c r="B34" s="142"/>
      <c r="C34" s="242" t="s">
        <v>118</v>
      </c>
      <c r="D34" s="242"/>
      <c r="E34" s="242"/>
      <c r="F34" s="242"/>
    </row>
    <row r="35" spans="1:6" ht="25.5" customHeight="1">
      <c r="C35" s="235" t="s">
        <v>107</v>
      </c>
      <c r="D35" s="236"/>
      <c r="E35" s="236"/>
      <c r="F35" s="237"/>
    </row>
    <row r="36" spans="1:6" ht="16.5" customHeight="1">
      <c r="C36" s="235" t="s">
        <v>128</v>
      </c>
      <c r="D36" s="236"/>
      <c r="E36" s="236"/>
      <c r="F36" s="237"/>
    </row>
    <row r="37" spans="1:6" s="138" customFormat="1" ht="57.75" customHeight="1">
      <c r="A37" s="137"/>
      <c r="B37" s="137"/>
      <c r="C37" s="131"/>
      <c r="E37" s="243" t="s">
        <v>99</v>
      </c>
      <c r="F37" s="241"/>
    </row>
    <row r="38" spans="1:6" ht="26.25" customHeight="1">
      <c r="C38" s="139"/>
      <c r="D38" s="139"/>
      <c r="E38" s="243" t="s">
        <v>127</v>
      </c>
      <c r="F38" s="241"/>
    </row>
    <row r="39" spans="1:6" s="138" customFormat="1" ht="24" customHeight="1">
      <c r="A39" s="137"/>
      <c r="B39" s="137"/>
      <c r="E39" s="243" t="s">
        <v>106</v>
      </c>
      <c r="F39" s="241"/>
    </row>
    <row r="40" spans="1:6" s="138" customFormat="1" ht="15.75" customHeight="1">
      <c r="A40" s="137"/>
      <c r="B40" s="137"/>
      <c r="E40" s="243" t="s">
        <v>108</v>
      </c>
      <c r="F40" s="241"/>
    </row>
    <row r="41" spans="1:6" s="138" customFormat="1" ht="12" customHeight="1">
      <c r="A41" s="137"/>
      <c r="B41" s="137"/>
      <c r="C41" s="131"/>
      <c r="E41" s="235" t="s">
        <v>100</v>
      </c>
      <c r="F41" s="237"/>
    </row>
    <row r="42" spans="1:6" s="138" customFormat="1" ht="11.25" customHeight="1">
      <c r="A42" s="137"/>
      <c r="B42" s="137"/>
      <c r="C42" s="131"/>
      <c r="E42" s="235" t="s">
        <v>101</v>
      </c>
      <c r="F42" s="237"/>
    </row>
    <row r="43" spans="1:6" s="138" customFormat="1" ht="23.25" customHeight="1">
      <c r="A43" s="137"/>
      <c r="B43" s="137"/>
      <c r="C43" s="131"/>
      <c r="E43" s="235" t="s">
        <v>103</v>
      </c>
      <c r="F43" s="237"/>
    </row>
    <row r="44" spans="1:6" s="138" customFormat="1" ht="24.75" customHeight="1">
      <c r="A44" s="137"/>
      <c r="B44" s="137"/>
      <c r="C44" s="131"/>
      <c r="E44" s="235" t="s">
        <v>102</v>
      </c>
      <c r="F44" s="237"/>
    </row>
    <row r="45" spans="1:6" s="138" customFormat="1" ht="39.75" customHeight="1">
      <c r="A45" s="137"/>
      <c r="B45" s="137"/>
      <c r="E45" s="235" t="s">
        <v>104</v>
      </c>
      <c r="F45" s="237"/>
    </row>
    <row r="46" spans="1:6" ht="13.5" customHeight="1">
      <c r="C46" s="235" t="s">
        <v>130</v>
      </c>
      <c r="D46" s="236"/>
      <c r="E46" s="236"/>
      <c r="F46" s="237"/>
    </row>
    <row r="47" spans="1:6" s="138" customFormat="1" ht="24" customHeight="1">
      <c r="A47" s="137"/>
      <c r="B47" s="137"/>
      <c r="E47" s="235" t="s">
        <v>105</v>
      </c>
      <c r="F47" s="237"/>
    </row>
    <row r="48" spans="1:6" s="138" customFormat="1" ht="62.25" customHeight="1">
      <c r="A48" s="137"/>
      <c r="B48" s="137"/>
      <c r="E48" s="243" t="s">
        <v>109</v>
      </c>
      <c r="F48" s="241"/>
    </row>
    <row r="49" spans="1:6" s="138" customFormat="1" ht="24.75" customHeight="1">
      <c r="A49" s="137"/>
      <c r="B49" s="137"/>
      <c r="C49" s="131"/>
      <c r="E49" s="235" t="s">
        <v>111</v>
      </c>
      <c r="F49" s="237"/>
    </row>
    <row r="50" spans="1:6" s="138" customFormat="1" ht="36.75" customHeight="1">
      <c r="A50" s="137"/>
      <c r="B50" s="137"/>
      <c r="C50" s="131"/>
      <c r="E50" s="235" t="s">
        <v>110</v>
      </c>
      <c r="F50" s="237"/>
    </row>
    <row r="51" spans="1:6" s="138" customFormat="1" ht="24.75" customHeight="1">
      <c r="A51" s="137"/>
      <c r="B51" s="137"/>
      <c r="C51" s="131"/>
      <c r="E51" s="235" t="s">
        <v>112</v>
      </c>
      <c r="F51" s="237"/>
    </row>
    <row r="52" spans="1:6" ht="14.25" customHeight="1">
      <c r="C52" s="235" t="s">
        <v>113</v>
      </c>
      <c r="D52" s="236"/>
      <c r="E52" s="236"/>
      <c r="F52" s="237"/>
    </row>
    <row r="53" spans="1:6" s="138" customFormat="1" ht="34.5" customHeight="1">
      <c r="A53" s="137"/>
      <c r="B53" s="137"/>
      <c r="C53" s="131"/>
      <c r="E53" s="235" t="s">
        <v>129</v>
      </c>
      <c r="F53" s="237"/>
    </row>
    <row r="54" spans="1:6" s="138" customFormat="1" ht="52.5" customHeight="1">
      <c r="A54" s="137"/>
      <c r="B54" s="137"/>
      <c r="C54" s="131"/>
      <c r="E54" s="235" t="s">
        <v>114</v>
      </c>
      <c r="F54" s="237"/>
    </row>
    <row r="55" spans="1:6" ht="6.75" customHeight="1">
      <c r="C55" s="238"/>
      <c r="D55" s="238"/>
      <c r="E55" s="238"/>
      <c r="F55" s="238"/>
    </row>
    <row r="56" spans="1:6" s="143" customFormat="1" ht="22.5" customHeight="1">
      <c r="A56" s="142"/>
      <c r="B56" s="142"/>
      <c r="C56" s="242" t="s">
        <v>117</v>
      </c>
      <c r="D56" s="242"/>
      <c r="E56" s="242"/>
      <c r="F56" s="242"/>
    </row>
    <row r="57" spans="1:6" ht="27.75" customHeight="1">
      <c r="C57" s="235" t="s">
        <v>115</v>
      </c>
      <c r="D57" s="236"/>
      <c r="E57" s="236"/>
      <c r="F57" s="237"/>
    </row>
    <row r="58" spans="1:6" ht="27" customHeight="1">
      <c r="C58" s="239" t="s">
        <v>154</v>
      </c>
      <c r="D58" s="240"/>
      <c r="E58" s="240"/>
      <c r="F58" s="241"/>
    </row>
    <row r="59" spans="1:6" s="138" customFormat="1" ht="74.25" customHeight="1">
      <c r="A59" s="137"/>
      <c r="B59" s="137"/>
      <c r="C59" s="131"/>
      <c r="E59" s="243" t="s">
        <v>155</v>
      </c>
      <c r="F59" s="241"/>
    </row>
    <row r="60" spans="1:6" ht="40.5" customHeight="1">
      <c r="D60" s="138"/>
      <c r="E60" s="243" t="s">
        <v>116</v>
      </c>
      <c r="F60" s="241"/>
    </row>
    <row r="61" spans="1:6" ht="6.75" customHeight="1">
      <c r="C61" s="238"/>
      <c r="D61" s="238"/>
      <c r="E61" s="238"/>
      <c r="F61" s="238"/>
    </row>
    <row r="62" spans="1:6" s="143" customFormat="1" ht="22.5" customHeight="1">
      <c r="A62" s="142"/>
      <c r="B62" s="142"/>
      <c r="C62" s="242" t="s">
        <v>119</v>
      </c>
      <c r="D62" s="242"/>
      <c r="E62" s="242"/>
      <c r="F62" s="242"/>
    </row>
    <row r="63" spans="1:6" ht="27" customHeight="1">
      <c r="C63" s="235" t="s">
        <v>121</v>
      </c>
      <c r="D63" s="236"/>
      <c r="E63" s="236"/>
      <c r="F63" s="237"/>
    </row>
    <row r="64" spans="1:6" ht="58.5" customHeight="1">
      <c r="C64" s="239" t="s">
        <v>122</v>
      </c>
      <c r="D64" s="240"/>
      <c r="E64" s="240"/>
      <c r="F64" s="241"/>
    </row>
    <row r="65" spans="3:6" ht="40.5" customHeight="1">
      <c r="E65" s="235" t="s">
        <v>132</v>
      </c>
      <c r="F65" s="237"/>
    </row>
    <row r="66" spans="3:6" ht="59.25" customHeight="1">
      <c r="C66" s="239" t="s">
        <v>123</v>
      </c>
      <c r="D66" s="240"/>
      <c r="E66" s="240"/>
      <c r="F66" s="241"/>
    </row>
    <row r="67" spans="3:6" ht="40.5" customHeight="1">
      <c r="E67" s="235" t="s">
        <v>131</v>
      </c>
      <c r="F67" s="237"/>
    </row>
  </sheetData>
  <sheetProtection password="CB76" sheet="1" objects="1" scenarios="1"/>
  <mergeCells count="64">
    <mergeCell ref="C16:F16"/>
    <mergeCell ref="E51:F51"/>
    <mergeCell ref="C23:F23"/>
    <mergeCell ref="C24:F24"/>
    <mergeCell ref="C25:F25"/>
    <mergeCell ref="C34:F34"/>
    <mergeCell ref="C36:F36"/>
    <mergeCell ref="E38:F38"/>
    <mergeCell ref="E43:F43"/>
    <mergeCell ref="E45:F45"/>
    <mergeCell ref="E39:F39"/>
    <mergeCell ref="C35:F35"/>
    <mergeCell ref="E44:F44"/>
    <mergeCell ref="E37:F37"/>
    <mergeCell ref="E42:F42"/>
    <mergeCell ref="E40:F40"/>
    <mergeCell ref="C3:F3"/>
    <mergeCell ref="C7:F7"/>
    <mergeCell ref="C8:F8"/>
    <mergeCell ref="C12:F12"/>
    <mergeCell ref="C6:F6"/>
    <mergeCell ref="C9:F9"/>
    <mergeCell ref="E10:F10"/>
    <mergeCell ref="C5:F5"/>
    <mergeCell ref="C11:F11"/>
    <mergeCell ref="C13:F13"/>
    <mergeCell ref="C28:F28"/>
    <mergeCell ref="C32:F32"/>
    <mergeCell ref="C31:F31"/>
    <mergeCell ref="C33:F33"/>
    <mergeCell ref="C21:F21"/>
    <mergeCell ref="E26:F26"/>
    <mergeCell ref="E27:F27"/>
    <mergeCell ref="E29:F29"/>
    <mergeCell ref="E30:F30"/>
    <mergeCell ref="C14:F14"/>
    <mergeCell ref="C20:F20"/>
    <mergeCell ref="C17:F17"/>
    <mergeCell ref="C18:F18"/>
    <mergeCell ref="C19:F19"/>
    <mergeCell ref="C15:F15"/>
    <mergeCell ref="E67:F67"/>
    <mergeCell ref="E59:F59"/>
    <mergeCell ref="E60:F60"/>
    <mergeCell ref="C64:F64"/>
    <mergeCell ref="C62:F62"/>
    <mergeCell ref="C63:F63"/>
    <mergeCell ref="C61:F61"/>
    <mergeCell ref="C46:F46"/>
    <mergeCell ref="C22:F22"/>
    <mergeCell ref="E41:F41"/>
    <mergeCell ref="E65:F65"/>
    <mergeCell ref="C66:F66"/>
    <mergeCell ref="C58:F58"/>
    <mergeCell ref="E49:F49"/>
    <mergeCell ref="E50:F50"/>
    <mergeCell ref="E47:F47"/>
    <mergeCell ref="C55:F55"/>
    <mergeCell ref="C56:F56"/>
    <mergeCell ref="C57:F57"/>
    <mergeCell ref="E48:F48"/>
    <mergeCell ref="C52:F52"/>
    <mergeCell ref="E53:F53"/>
    <mergeCell ref="E54:F54"/>
  </mergeCells>
  <printOptions horizontalCentered="1"/>
  <pageMargins left="0" right="0" top="0" bottom="0" header="0" footer="0"/>
  <pageSetup scale="88"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04"/>
      <c r="C2" s="104"/>
      <c r="D2" s="104"/>
      <c r="E2" s="104"/>
      <c r="F2" s="117"/>
      <c r="G2" s="117"/>
      <c r="H2" s="104"/>
      <c r="I2" s="104"/>
      <c r="J2" s="104"/>
      <c r="K2" s="117"/>
      <c r="L2" s="104"/>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8" customHeight="1">
      <c r="B12" s="47" t="s">
        <v>2</v>
      </c>
      <c r="C12" s="20" t="s">
        <v>47</v>
      </c>
      <c r="D12" s="20" t="s">
        <v>134</v>
      </c>
      <c r="E12" s="21" t="s">
        <v>70</v>
      </c>
      <c r="F12" s="21" t="s">
        <v>135</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7.25"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ref="L37" si="7">L14</f>
        <v>0</v>
      </c>
      <c r="M37" s="82">
        <v>0</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ref="L38" si="8">L15</f>
        <v>0</v>
      </c>
      <c r="M38" s="82">
        <v>0</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ref="L39" si="9">L16</f>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ref="L40" si="10">L17</f>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ref="L41" si="11">L18</f>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ref="L42" si="12">L19</f>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ref="L43" si="13">L20</f>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ref="L44" si="14">L21</f>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ref="L45" si="15">L22</f>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ref="L46" si="16">L23</f>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ref="L47" si="17">L24</f>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ref="L48" si="18">L25</f>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ref="L49" si="19">L26</f>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ref="L50" si="20">L27</f>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ref="L51" si="21">L28</f>
        <v>0</v>
      </c>
      <c r="M51" s="82">
        <v>0</v>
      </c>
    </row>
    <row r="52" spans="2:13" ht="13.8">
      <c r="B52" s="28">
        <f t="shared" si="2"/>
        <v>17</v>
      </c>
      <c r="C52" s="124">
        <f t="shared" si="3"/>
        <v>0</v>
      </c>
      <c r="D52" s="120"/>
      <c r="E52" s="88">
        <f t="shared" si="4"/>
        <v>0</v>
      </c>
      <c r="F52" s="120"/>
      <c r="G52" s="68"/>
      <c r="H52" s="125">
        <f t="shared" si="6"/>
        <v>0</v>
      </c>
      <c r="I52" s="26">
        <f t="shared" ref="I52:L55" si="22">I29</f>
        <v>0</v>
      </c>
      <c r="J52" s="27">
        <f t="shared" si="22"/>
        <v>0</v>
      </c>
      <c r="K52" s="27">
        <f t="shared" si="22"/>
        <v>0</v>
      </c>
      <c r="L52" s="26">
        <f t="shared" si="22"/>
        <v>0</v>
      </c>
      <c r="M52" s="82">
        <v>0</v>
      </c>
    </row>
    <row r="53" spans="2:13" ht="13.8">
      <c r="B53" s="28">
        <f t="shared" si="2"/>
        <v>18</v>
      </c>
      <c r="C53" s="124">
        <f t="shared" si="3"/>
        <v>0</v>
      </c>
      <c r="D53" s="120"/>
      <c r="E53" s="88">
        <f t="shared" si="4"/>
        <v>0</v>
      </c>
      <c r="F53" s="120"/>
      <c r="G53" s="68"/>
      <c r="H53" s="125">
        <f t="shared" si="6"/>
        <v>0</v>
      </c>
      <c r="I53" s="26">
        <f t="shared" si="22"/>
        <v>0</v>
      </c>
      <c r="J53" s="27">
        <f t="shared" si="22"/>
        <v>0</v>
      </c>
      <c r="K53" s="27">
        <f t="shared" si="22"/>
        <v>0</v>
      </c>
      <c r="L53" s="26">
        <f t="shared" si="22"/>
        <v>0</v>
      </c>
      <c r="M53" s="82">
        <v>0</v>
      </c>
    </row>
    <row r="54" spans="2:13" ht="13.8">
      <c r="B54" s="28">
        <f t="shared" si="2"/>
        <v>19</v>
      </c>
      <c r="C54" s="124">
        <f t="shared" si="3"/>
        <v>0</v>
      </c>
      <c r="D54" s="120"/>
      <c r="E54" s="88">
        <f t="shared" si="4"/>
        <v>0</v>
      </c>
      <c r="F54" s="120"/>
      <c r="G54" s="68"/>
      <c r="H54" s="125">
        <f t="shared" si="6"/>
        <v>0</v>
      </c>
      <c r="I54" s="26">
        <f t="shared" si="22"/>
        <v>0</v>
      </c>
      <c r="J54" s="27">
        <f t="shared" si="22"/>
        <v>0</v>
      </c>
      <c r="K54" s="27">
        <f t="shared" si="22"/>
        <v>0</v>
      </c>
      <c r="L54" s="26">
        <f t="shared" si="22"/>
        <v>0</v>
      </c>
      <c r="M54" s="82">
        <v>0</v>
      </c>
    </row>
    <row r="55" spans="2:13" ht="13.8">
      <c r="B55" s="28">
        <f t="shared" si="2"/>
        <v>20</v>
      </c>
      <c r="C55" s="124">
        <f t="shared" si="3"/>
        <v>0</v>
      </c>
      <c r="D55" s="120"/>
      <c r="E55" s="88">
        <f t="shared" si="4"/>
        <v>0</v>
      </c>
      <c r="F55" s="120"/>
      <c r="G55" s="68"/>
      <c r="H55" s="125">
        <f t="shared" si="6"/>
        <v>0</v>
      </c>
      <c r="I55" s="26">
        <f t="shared" si="22"/>
        <v>0</v>
      </c>
      <c r="J55" s="27">
        <f t="shared" si="22"/>
        <v>0</v>
      </c>
      <c r="K55" s="27">
        <f t="shared" si="22"/>
        <v>0</v>
      </c>
      <c r="L55" s="26">
        <f t="shared" si="22"/>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ROUND((L59/12)*M59*O59*P59,2)</f>
        <v>0</v>
      </c>
      <c r="F59" s="72"/>
    </row>
    <row r="60" spans="2:13">
      <c r="B60" s="32" t="s">
        <v>8</v>
      </c>
      <c r="C60" s="126">
        <v>0</v>
      </c>
      <c r="D60" s="72"/>
      <c r="E60" s="126">
        <f>ROUND((L60/12)*M60*O60*P60,2)</f>
        <v>0</v>
      </c>
      <c r="F60" s="72"/>
    </row>
    <row r="61" spans="2:13">
      <c r="B61" s="32" t="s">
        <v>9</v>
      </c>
      <c r="C61" s="126">
        <v>0</v>
      </c>
      <c r="D61" s="72"/>
      <c r="E61" s="126">
        <v>0</v>
      </c>
      <c r="F61" s="72"/>
    </row>
    <row r="62" spans="2:13">
      <c r="B62" s="32" t="s">
        <v>10</v>
      </c>
      <c r="C62" s="126">
        <v>0</v>
      </c>
      <c r="D62" s="72"/>
      <c r="E62" s="126">
        <f>ROUND((L62/12)*M62*O62*P62,2)</f>
        <v>0</v>
      </c>
      <c r="F62" s="72"/>
    </row>
    <row r="63" spans="2:13">
      <c r="B63" s="32" t="s">
        <v>11</v>
      </c>
      <c r="C63" s="126">
        <v>0</v>
      </c>
      <c r="D63" s="72"/>
      <c r="E63" s="126">
        <f>ROUND((L63/12)*M63*O63*P63,2)</f>
        <v>0</v>
      </c>
      <c r="F63" s="72"/>
    </row>
    <row r="64" spans="2:13">
      <c r="B64" s="32" t="s">
        <v>12</v>
      </c>
      <c r="C64" s="126">
        <v>0</v>
      </c>
      <c r="D64" s="72"/>
      <c r="E64" s="126">
        <f>ROUND((L64/12)*M64*O64*P64,2)</f>
        <v>0</v>
      </c>
      <c r="F64" s="72"/>
    </row>
    <row r="65" spans="2:6">
      <c r="B65" s="32" t="s">
        <v>13</v>
      </c>
      <c r="C65" s="126">
        <v>0</v>
      </c>
      <c r="D65" s="72"/>
      <c r="E65" s="126">
        <f>ROUND((L65/12)*M65*O65*P65,2)</f>
        <v>0</v>
      </c>
      <c r="F65" s="72"/>
    </row>
    <row r="66" spans="2:6">
      <c r="B66" s="32" t="s">
        <v>14</v>
      </c>
      <c r="C66" s="126">
        <v>0</v>
      </c>
      <c r="D66" s="72"/>
      <c r="E66" s="126">
        <f t="shared" ref="E66:E70" si="23">ROUND((L66/12)*M66*O66*P66,2)</f>
        <v>0</v>
      </c>
      <c r="F66" s="72"/>
    </row>
    <row r="67" spans="2:6">
      <c r="B67" s="32" t="s">
        <v>15</v>
      </c>
      <c r="C67" s="126">
        <v>0</v>
      </c>
      <c r="D67" s="72"/>
      <c r="E67" s="126">
        <f t="shared" si="23"/>
        <v>0</v>
      </c>
      <c r="F67" s="72"/>
    </row>
    <row r="68" spans="2:6">
      <c r="B68" s="32" t="s">
        <v>16</v>
      </c>
      <c r="C68" s="126">
        <v>0</v>
      </c>
      <c r="D68" s="72"/>
      <c r="E68" s="126">
        <f t="shared" si="23"/>
        <v>0</v>
      </c>
      <c r="F68" s="72"/>
    </row>
    <row r="69" spans="2:6">
      <c r="B69" s="32" t="s">
        <v>17</v>
      </c>
      <c r="C69" s="126">
        <v>0</v>
      </c>
      <c r="D69" s="72"/>
      <c r="E69" s="126">
        <f t="shared" si="23"/>
        <v>0</v>
      </c>
      <c r="F69" s="72"/>
    </row>
    <row r="70" spans="2:6">
      <c r="B70" s="44" t="s">
        <v>39</v>
      </c>
      <c r="C70" s="126">
        <v>0</v>
      </c>
      <c r="D70" s="72"/>
      <c r="E70" s="126">
        <f t="shared" si="23"/>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0</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130" t="s">
        <v>26</v>
      </c>
      <c r="C82" s="128">
        <v>0</v>
      </c>
      <c r="D82" s="83"/>
      <c r="E82" s="99">
        <v>0</v>
      </c>
      <c r="F82" s="83"/>
    </row>
    <row r="83" spans="2:6" ht="42.75" customHeight="1">
      <c r="B83" s="130" t="s">
        <v>27</v>
      </c>
      <c r="C83" s="128">
        <v>0</v>
      </c>
      <c r="D83" s="83"/>
      <c r="E83" s="99">
        <v>0</v>
      </c>
      <c r="F83" s="83"/>
    </row>
    <row r="84" spans="2:6" ht="42.75" customHeight="1">
      <c r="B84" s="130" t="s">
        <v>28</v>
      </c>
      <c r="C84" s="128">
        <v>0</v>
      </c>
      <c r="D84" s="83"/>
      <c r="E84" s="99">
        <v>0</v>
      </c>
      <c r="F84" s="83"/>
    </row>
    <row r="85" spans="2:6" ht="46.5" customHeight="1">
      <c r="B85" s="130" t="s">
        <v>139</v>
      </c>
      <c r="C85" s="128">
        <v>0</v>
      </c>
      <c r="D85" s="116"/>
      <c r="E85" s="99">
        <v>0</v>
      </c>
      <c r="F85" s="116"/>
    </row>
    <row r="86" spans="2:6" ht="28.5" customHeight="1">
      <c r="B86" s="84" t="s">
        <v>138</v>
      </c>
      <c r="C86" s="128">
        <v>0</v>
      </c>
      <c r="D86" s="83"/>
      <c r="E86" s="99">
        <v>0</v>
      </c>
      <c r="F86" s="83"/>
    </row>
    <row r="87" spans="2:6" ht="28.5" customHeight="1">
      <c r="B87" s="84" t="s">
        <v>138</v>
      </c>
      <c r="C87" s="128">
        <v>0</v>
      </c>
      <c r="D87" s="116"/>
      <c r="E87" s="99">
        <v>0</v>
      </c>
      <c r="F87" s="116"/>
    </row>
    <row r="88" spans="2:6" ht="28.5" customHeight="1">
      <c r="B88" s="84" t="s">
        <v>138</v>
      </c>
      <c r="C88" s="128">
        <v>0</v>
      </c>
      <c r="D88" s="83"/>
      <c r="E88" s="99">
        <v>0</v>
      </c>
      <c r="F88" s="83"/>
    </row>
    <row r="89" spans="2:6" ht="28.5" customHeight="1">
      <c r="B89" s="84" t="s">
        <v>138</v>
      </c>
      <c r="C89" s="128">
        <v>0</v>
      </c>
      <c r="D89" s="83"/>
      <c r="E89" s="99">
        <v>0</v>
      </c>
      <c r="F89" s="83"/>
    </row>
    <row r="90" spans="2:6" ht="28.5" customHeight="1">
      <c r="B90" s="84" t="s">
        <v>138</v>
      </c>
      <c r="C90" s="128">
        <v>0</v>
      </c>
      <c r="D90" s="83"/>
      <c r="E90" s="99">
        <v>0</v>
      </c>
      <c r="F90" s="83"/>
    </row>
    <row r="91" spans="2:6" ht="28.5" customHeight="1">
      <c r="B91" s="84" t="s">
        <v>138</v>
      </c>
      <c r="C91" s="128">
        <v>0</v>
      </c>
      <c r="D91" s="83"/>
      <c r="E91" s="99">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99">
        <v>0</v>
      </c>
      <c r="F95" s="72"/>
    </row>
    <row r="96" spans="2:6" ht="12.75" customHeight="1">
      <c r="B96" s="65"/>
      <c r="C96" s="126">
        <v>0</v>
      </c>
      <c r="D96" s="72"/>
      <c r="E96" s="99">
        <v>0</v>
      </c>
      <c r="F96" s="72"/>
    </row>
    <row r="97" spans="2:6" ht="12.75" customHeight="1">
      <c r="B97" s="65"/>
      <c r="C97" s="126">
        <v>0</v>
      </c>
      <c r="D97" s="72"/>
      <c r="E97" s="99">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31</v>
      </c>
      <c r="C101" s="126">
        <v>0</v>
      </c>
      <c r="D101" s="83" t="s">
        <v>0</v>
      </c>
      <c r="E101" s="126">
        <v>0</v>
      </c>
      <c r="F101" s="83"/>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t="s">
        <v>0</v>
      </c>
      <c r="C126" s="128">
        <v>0</v>
      </c>
      <c r="D126" s="83" t="s">
        <v>141</v>
      </c>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02" t="s">
        <v>76</v>
      </c>
      <c r="C136" s="128">
        <v>0</v>
      </c>
      <c r="D136" s="72"/>
      <c r="E136" s="99">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H122:I122"/>
    <mergeCell ref="H123:I123"/>
    <mergeCell ref="J121:K121"/>
    <mergeCell ref="J122:K122"/>
    <mergeCell ref="J123:K123"/>
    <mergeCell ref="J125:K125"/>
    <mergeCell ref="J126:K126"/>
    <mergeCell ref="J127:K127"/>
    <mergeCell ref="J128:K128"/>
    <mergeCell ref="H124:I124"/>
    <mergeCell ref="J124:K124"/>
    <mergeCell ref="H125:I125"/>
    <mergeCell ref="H126:I126"/>
    <mergeCell ref="H127:I127"/>
    <mergeCell ref="H128:I128"/>
    <mergeCell ref="H129:I129"/>
    <mergeCell ref="J129:K129"/>
    <mergeCell ref="J130:K130"/>
    <mergeCell ref="J131:K131"/>
    <mergeCell ref="H132:I132"/>
    <mergeCell ref="J132:K132"/>
    <mergeCell ref="H130:I130"/>
    <mergeCell ref="H131:I131"/>
  </mergeCells>
  <pageMargins left="0.2" right="0.2" top="0.25" bottom="0.25" header="0.3" footer="0.3"/>
  <pageSetup scale="6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8.75"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8"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si="5"/>
        <v>0</v>
      </c>
      <c r="M37" s="82">
        <v>0</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si="5"/>
        <v>0</v>
      </c>
      <c r="M38" s="82">
        <v>0</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si="5"/>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ROUND((L59/12)*M59*O59*P59,2)</f>
        <v>0</v>
      </c>
      <c r="F59" s="72"/>
    </row>
    <row r="60" spans="2:13">
      <c r="B60" s="32" t="s">
        <v>8</v>
      </c>
      <c r="C60" s="126">
        <v>0</v>
      </c>
      <c r="D60" s="72"/>
      <c r="E60" s="126">
        <f>ROUND((L60/12)*M60*O60*P60,2)</f>
        <v>0</v>
      </c>
      <c r="F60" s="72"/>
    </row>
    <row r="61" spans="2:13">
      <c r="B61" s="32" t="s">
        <v>9</v>
      </c>
      <c r="C61" s="126">
        <v>0</v>
      </c>
      <c r="D61" s="72"/>
      <c r="E61" s="126">
        <v>0</v>
      </c>
      <c r="F61" s="72"/>
    </row>
    <row r="62" spans="2:13">
      <c r="B62" s="32" t="s">
        <v>10</v>
      </c>
      <c r="C62" s="126">
        <v>0</v>
      </c>
      <c r="D62" s="72"/>
      <c r="E62" s="126">
        <f>ROUND((L62/12)*M62*O62*P62,2)</f>
        <v>0</v>
      </c>
      <c r="F62" s="72"/>
    </row>
    <row r="63" spans="2:13">
      <c r="B63" s="32" t="s">
        <v>11</v>
      </c>
      <c r="C63" s="126">
        <v>0</v>
      </c>
      <c r="D63" s="72"/>
      <c r="E63" s="126">
        <f>ROUND((L63/12)*M63*O63*P63,2)</f>
        <v>0</v>
      </c>
      <c r="F63" s="72"/>
    </row>
    <row r="64" spans="2:13">
      <c r="B64" s="32" t="s">
        <v>12</v>
      </c>
      <c r="C64" s="126">
        <v>0</v>
      </c>
      <c r="D64" s="72"/>
      <c r="E64" s="126">
        <f>ROUND((L64/12)*M64*O64*P64,2)</f>
        <v>0</v>
      </c>
      <c r="F64" s="72"/>
    </row>
    <row r="65" spans="2:6">
      <c r="B65" s="32" t="s">
        <v>13</v>
      </c>
      <c r="C65" s="126">
        <v>0</v>
      </c>
      <c r="D65" s="72"/>
      <c r="E65" s="126">
        <f>ROUND((L65/12)*M65*O65*P65,2)</f>
        <v>0</v>
      </c>
      <c r="F65" s="72"/>
    </row>
    <row r="66" spans="2:6">
      <c r="B66" s="32" t="s">
        <v>14</v>
      </c>
      <c r="C66" s="126">
        <v>0</v>
      </c>
      <c r="D66" s="72"/>
      <c r="E66" s="126">
        <f t="shared" ref="E66:E70" si="8">ROUND((L66/12)*M66*O66*P66,2)</f>
        <v>0</v>
      </c>
      <c r="F66" s="72"/>
    </row>
    <row r="67" spans="2:6">
      <c r="B67" s="32" t="s">
        <v>15</v>
      </c>
      <c r="C67" s="126">
        <v>0</v>
      </c>
      <c r="D67" s="72"/>
      <c r="E67" s="126">
        <f t="shared" si="8"/>
        <v>0</v>
      </c>
      <c r="F67" s="72"/>
    </row>
    <row r="68" spans="2:6">
      <c r="B68" s="32" t="s">
        <v>16</v>
      </c>
      <c r="C68" s="126">
        <v>0</v>
      </c>
      <c r="D68" s="72"/>
      <c r="E68" s="126">
        <f t="shared" si="8"/>
        <v>0</v>
      </c>
      <c r="F68" s="72"/>
    </row>
    <row r="69" spans="2:6">
      <c r="B69" s="32" t="s">
        <v>17</v>
      </c>
      <c r="C69" s="126">
        <v>0</v>
      </c>
      <c r="D69" s="72"/>
      <c r="E69" s="126">
        <f t="shared" si="8"/>
        <v>0</v>
      </c>
      <c r="F69" s="72"/>
    </row>
    <row r="70" spans="2:6">
      <c r="B70" s="44" t="s">
        <v>39</v>
      </c>
      <c r="C70" s="126">
        <v>0</v>
      </c>
      <c r="D70" s="72"/>
      <c r="E70" s="126">
        <f t="shared" si="8"/>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63</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c r="E82" s="99">
        <v>0</v>
      </c>
      <c r="F82" s="83"/>
    </row>
    <row r="83" spans="2:6" ht="42.75" customHeight="1">
      <c r="B83" s="32" t="s">
        <v>27</v>
      </c>
      <c r="C83" s="128">
        <v>0</v>
      </c>
      <c r="D83" s="83"/>
      <c r="E83" s="99">
        <v>0</v>
      </c>
      <c r="F83" s="83"/>
    </row>
    <row r="84" spans="2:6" ht="42.75" customHeight="1">
      <c r="B84" s="32" t="s">
        <v>28</v>
      </c>
      <c r="C84" s="128">
        <v>0</v>
      </c>
      <c r="D84" s="83"/>
      <c r="E84" s="99">
        <v>0</v>
      </c>
      <c r="F84" s="83"/>
    </row>
    <row r="85" spans="2:6" ht="45" customHeight="1">
      <c r="B85" s="130" t="s">
        <v>139</v>
      </c>
      <c r="C85" s="128">
        <v>0</v>
      </c>
      <c r="D85" s="116"/>
      <c r="E85" s="99">
        <v>0</v>
      </c>
      <c r="F85" s="116"/>
    </row>
    <row r="86" spans="2:6" ht="28.5" customHeight="1">
      <c r="B86" s="84" t="s">
        <v>138</v>
      </c>
      <c r="C86" s="128">
        <v>0</v>
      </c>
      <c r="D86" s="83"/>
      <c r="E86" s="99">
        <v>0</v>
      </c>
      <c r="F86" s="83"/>
    </row>
    <row r="87" spans="2:6" ht="28.5" customHeight="1">
      <c r="B87" s="84" t="s">
        <v>138</v>
      </c>
      <c r="C87" s="128">
        <v>0</v>
      </c>
      <c r="D87" s="116"/>
      <c r="E87" s="99">
        <v>0</v>
      </c>
      <c r="F87" s="116"/>
    </row>
    <row r="88" spans="2:6" ht="28.5" customHeight="1">
      <c r="B88" s="84" t="s">
        <v>138</v>
      </c>
      <c r="C88" s="128">
        <v>0</v>
      </c>
      <c r="D88" s="83"/>
      <c r="E88" s="99">
        <v>0</v>
      </c>
      <c r="F88" s="83"/>
    </row>
    <row r="89" spans="2:6" ht="28.5" customHeight="1">
      <c r="B89" s="84" t="s">
        <v>138</v>
      </c>
      <c r="C89" s="128">
        <v>0</v>
      </c>
      <c r="D89" s="83"/>
      <c r="E89" s="99">
        <v>0</v>
      </c>
      <c r="F89" s="83"/>
    </row>
    <row r="90" spans="2:6" ht="28.5" customHeight="1">
      <c r="B90" s="84" t="s">
        <v>138</v>
      </c>
      <c r="C90" s="128">
        <v>0</v>
      </c>
      <c r="D90" s="83"/>
      <c r="E90" s="99">
        <v>0</v>
      </c>
      <c r="F90" s="83"/>
    </row>
    <row r="91" spans="2:6" ht="28.5" customHeight="1">
      <c r="B91" s="84" t="s">
        <v>138</v>
      </c>
      <c r="C91" s="128">
        <v>0</v>
      </c>
      <c r="D91" s="83"/>
      <c r="E91" s="99">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t="s">
        <v>0</v>
      </c>
      <c r="C95" s="126">
        <v>0</v>
      </c>
      <c r="D95" s="72"/>
      <c r="E95" s="118">
        <v>0</v>
      </c>
      <c r="F95" s="72"/>
    </row>
    <row r="96" spans="2:6" ht="12.75" customHeight="1">
      <c r="B96" s="65"/>
      <c r="C96" s="126">
        <v>0</v>
      </c>
      <c r="D96" s="72"/>
      <c r="E96" s="118">
        <v>0</v>
      </c>
      <c r="F96" s="72"/>
    </row>
    <row r="97" spans="2:6" ht="12.75" customHeight="1">
      <c r="B97" s="65"/>
      <c r="C97" s="126">
        <v>0</v>
      </c>
      <c r="D97" s="72"/>
      <c r="E97" s="118">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1</v>
      </c>
      <c r="C101" s="126">
        <v>0</v>
      </c>
      <c r="D101" s="83" t="s">
        <v>0</v>
      </c>
      <c r="E101" s="126">
        <v>0</v>
      </c>
      <c r="F101" s="83"/>
    </row>
    <row r="102" spans="2:6" ht="22.5" customHeight="1">
      <c r="B102" s="65" t="s">
        <v>1</v>
      </c>
      <c r="C102" s="126">
        <v>0</v>
      </c>
      <c r="D102" s="72"/>
      <c r="E102" s="126">
        <v>0</v>
      </c>
      <c r="F102" s="72" t="s">
        <v>0</v>
      </c>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t="s">
        <v>0</v>
      </c>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c r="C126" s="128">
        <v>0</v>
      </c>
      <c r="D126" s="83"/>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v>0</v>
      </c>
      <c r="F135" s="80"/>
    </row>
    <row r="136" spans="2:11" ht="13.8">
      <c r="B136" s="102" t="s">
        <v>76</v>
      </c>
      <c r="C136" s="128">
        <v>0</v>
      </c>
      <c r="D136" s="72"/>
      <c r="E136" s="99">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5.75"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5.75"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si="5"/>
        <v>0</v>
      </c>
      <c r="M37" s="82">
        <v>0</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si="5"/>
        <v>0</v>
      </c>
      <c r="M38" s="82">
        <v>0</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si="5"/>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ROUND((L59/12)*M59*O59*P59,2)</f>
        <v>0</v>
      </c>
      <c r="F59" s="72"/>
    </row>
    <row r="60" spans="2:13">
      <c r="B60" s="32" t="s">
        <v>8</v>
      </c>
      <c r="C60" s="126">
        <v>0</v>
      </c>
      <c r="D60" s="72"/>
      <c r="E60" s="126">
        <f>ROUND((L60/12)*M60*O60*P60,2)</f>
        <v>0</v>
      </c>
      <c r="F60" s="72"/>
    </row>
    <row r="61" spans="2:13">
      <c r="B61" s="32" t="s">
        <v>9</v>
      </c>
      <c r="C61" s="126">
        <v>0</v>
      </c>
      <c r="D61" s="72"/>
      <c r="E61" s="126">
        <v>0</v>
      </c>
      <c r="F61" s="72"/>
    </row>
    <row r="62" spans="2:13">
      <c r="B62" s="32" t="s">
        <v>10</v>
      </c>
      <c r="C62" s="126">
        <v>0</v>
      </c>
      <c r="D62" s="72"/>
      <c r="E62" s="126">
        <f>ROUND((L62/12)*M62*O62*P62,2)</f>
        <v>0</v>
      </c>
      <c r="F62" s="72"/>
    </row>
    <row r="63" spans="2:13">
      <c r="B63" s="32" t="s">
        <v>11</v>
      </c>
      <c r="C63" s="126">
        <v>0</v>
      </c>
      <c r="D63" s="72"/>
      <c r="E63" s="126">
        <f>ROUND((L63/12)*M63*O63*P63,2)</f>
        <v>0</v>
      </c>
      <c r="F63" s="72"/>
    </row>
    <row r="64" spans="2:13">
      <c r="B64" s="32" t="s">
        <v>12</v>
      </c>
      <c r="C64" s="126">
        <v>0</v>
      </c>
      <c r="D64" s="72"/>
      <c r="E64" s="126">
        <f>ROUND((L64/12)*M64*O64*P64,2)</f>
        <v>0</v>
      </c>
      <c r="F64" s="72"/>
    </row>
    <row r="65" spans="2:6">
      <c r="B65" s="32" t="s">
        <v>13</v>
      </c>
      <c r="C65" s="126">
        <v>0</v>
      </c>
      <c r="D65" s="72"/>
      <c r="E65" s="126">
        <f>ROUND((L65/12)*M65*O65*P65,2)</f>
        <v>0</v>
      </c>
      <c r="F65" s="72"/>
    </row>
    <row r="66" spans="2:6">
      <c r="B66" s="32" t="s">
        <v>14</v>
      </c>
      <c r="C66" s="126">
        <v>0</v>
      </c>
      <c r="D66" s="72"/>
      <c r="E66" s="126">
        <f t="shared" ref="E66:E70" si="8">ROUND((L66/12)*M66*O66*P66,2)</f>
        <v>0</v>
      </c>
      <c r="F66" s="72"/>
    </row>
    <row r="67" spans="2:6">
      <c r="B67" s="32" t="s">
        <v>15</v>
      </c>
      <c r="C67" s="126">
        <v>0</v>
      </c>
      <c r="D67" s="72"/>
      <c r="E67" s="126">
        <f t="shared" si="8"/>
        <v>0</v>
      </c>
      <c r="F67" s="72"/>
    </row>
    <row r="68" spans="2:6">
      <c r="B68" s="32" t="s">
        <v>16</v>
      </c>
      <c r="C68" s="126">
        <v>0</v>
      </c>
      <c r="D68" s="72"/>
      <c r="E68" s="126">
        <f t="shared" si="8"/>
        <v>0</v>
      </c>
      <c r="F68" s="72"/>
    </row>
    <row r="69" spans="2:6">
      <c r="B69" s="32" t="s">
        <v>17</v>
      </c>
      <c r="C69" s="126">
        <v>0</v>
      </c>
      <c r="D69" s="72"/>
      <c r="E69" s="126">
        <f t="shared" si="8"/>
        <v>0</v>
      </c>
      <c r="F69" s="72"/>
    </row>
    <row r="70" spans="2:6">
      <c r="B70" s="44" t="s">
        <v>39</v>
      </c>
      <c r="C70" s="126">
        <v>0</v>
      </c>
      <c r="D70" s="72"/>
      <c r="E70" s="126">
        <f t="shared" si="8"/>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0</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t="s">
        <v>0</v>
      </c>
      <c r="E82" s="99">
        <v>0</v>
      </c>
      <c r="F82" s="83" t="s">
        <v>0</v>
      </c>
    </row>
    <row r="83" spans="2:6" ht="42.75" customHeight="1">
      <c r="B83" s="32" t="s">
        <v>27</v>
      </c>
      <c r="C83" s="128">
        <v>0</v>
      </c>
      <c r="D83" s="83"/>
      <c r="E83" s="99">
        <v>0</v>
      </c>
      <c r="F83" s="83"/>
    </row>
    <row r="84" spans="2:6" ht="42.75" customHeight="1">
      <c r="B84" s="32" t="s">
        <v>28</v>
      </c>
      <c r="C84" s="128">
        <v>0</v>
      </c>
      <c r="D84" s="83"/>
      <c r="E84" s="99">
        <v>0</v>
      </c>
      <c r="F84" s="83"/>
    </row>
    <row r="85" spans="2:6" ht="48" customHeight="1">
      <c r="B85" s="32" t="s">
        <v>139</v>
      </c>
      <c r="C85" s="128">
        <v>0</v>
      </c>
      <c r="D85" s="116"/>
      <c r="E85" s="99">
        <v>0</v>
      </c>
      <c r="F85" s="116"/>
    </row>
    <row r="86" spans="2:6" ht="28.5" customHeight="1">
      <c r="B86" s="84" t="s">
        <v>51</v>
      </c>
      <c r="C86" s="128">
        <v>0</v>
      </c>
      <c r="D86" s="83"/>
      <c r="E86" s="99">
        <v>0</v>
      </c>
      <c r="F86" s="83"/>
    </row>
    <row r="87" spans="2:6" ht="28.5" customHeight="1">
      <c r="B87" s="84" t="s">
        <v>51</v>
      </c>
      <c r="C87" s="128">
        <v>0</v>
      </c>
      <c r="D87" s="116"/>
      <c r="E87" s="99">
        <v>0</v>
      </c>
      <c r="F87" s="116"/>
    </row>
    <row r="88" spans="2:6" ht="28.5" customHeight="1">
      <c r="B88" s="84" t="s">
        <v>51</v>
      </c>
      <c r="C88" s="128">
        <v>0</v>
      </c>
      <c r="D88" s="83"/>
      <c r="E88" s="99">
        <v>0</v>
      </c>
      <c r="F88" s="83"/>
    </row>
    <row r="89" spans="2:6" ht="28.5" customHeight="1">
      <c r="B89" s="84" t="s">
        <v>51</v>
      </c>
      <c r="C89" s="128">
        <v>0</v>
      </c>
      <c r="D89" s="83"/>
      <c r="E89" s="99">
        <v>0</v>
      </c>
      <c r="F89" s="83"/>
    </row>
    <row r="90" spans="2:6" ht="28.5" customHeight="1">
      <c r="B90" s="84" t="s">
        <v>51</v>
      </c>
      <c r="C90" s="128">
        <v>0</v>
      </c>
      <c r="D90" s="83"/>
      <c r="E90" s="99">
        <v>0</v>
      </c>
      <c r="F90" s="83"/>
    </row>
    <row r="91" spans="2:6" ht="28.5" customHeight="1">
      <c r="B91" s="84" t="s">
        <v>51</v>
      </c>
      <c r="C91" s="128">
        <v>0</v>
      </c>
      <c r="D91" s="83"/>
      <c r="E91" s="99">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118">
        <v>0</v>
      </c>
      <c r="F95" s="72"/>
    </row>
    <row r="96" spans="2:6" ht="12.75" customHeight="1">
      <c r="B96" s="65"/>
      <c r="C96" s="126">
        <v>0</v>
      </c>
      <c r="D96" s="72"/>
      <c r="E96" s="118">
        <v>0</v>
      </c>
      <c r="F96" s="72"/>
    </row>
    <row r="97" spans="2:6" ht="12.75" customHeight="1">
      <c r="B97" s="65"/>
      <c r="C97" s="126">
        <v>0</v>
      </c>
      <c r="D97" s="72"/>
      <c r="E97" s="118">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1</v>
      </c>
      <c r="C101" s="126">
        <v>0</v>
      </c>
      <c r="D101" s="83" t="s">
        <v>0</v>
      </c>
      <c r="E101" s="126">
        <v>0</v>
      </c>
      <c r="F101" s="83"/>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t="s">
        <v>0</v>
      </c>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c r="C126" s="128">
        <v>0</v>
      </c>
      <c r="D126" s="83"/>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45" t="s">
        <v>76</v>
      </c>
      <c r="C136" s="128">
        <v>0</v>
      </c>
      <c r="D136" s="72"/>
      <c r="E136" s="99">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7.25"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2.75"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si="5"/>
        <v>0</v>
      </c>
      <c r="M37" s="82">
        <v>0</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si="5"/>
        <v>0</v>
      </c>
      <c r="M38" s="82">
        <v>0</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si="5"/>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ROUND((L59/12)*M59*O59*P59,2)</f>
        <v>0</v>
      </c>
      <c r="F59" s="72"/>
    </row>
    <row r="60" spans="2:13">
      <c r="B60" s="32" t="s">
        <v>8</v>
      </c>
      <c r="C60" s="126">
        <v>0</v>
      </c>
      <c r="D60" s="72"/>
      <c r="E60" s="126">
        <f>ROUND((L60/12)*M60*O60*P60,2)</f>
        <v>0</v>
      </c>
      <c r="F60" s="72"/>
    </row>
    <row r="61" spans="2:13">
      <c r="B61" s="32" t="s">
        <v>9</v>
      </c>
      <c r="C61" s="126">
        <v>0</v>
      </c>
      <c r="D61" s="72"/>
      <c r="E61" s="126">
        <v>0</v>
      </c>
      <c r="F61" s="72"/>
    </row>
    <row r="62" spans="2:13">
      <c r="B62" s="32" t="s">
        <v>10</v>
      </c>
      <c r="C62" s="126">
        <v>0</v>
      </c>
      <c r="D62" s="72"/>
      <c r="E62" s="126">
        <f>ROUND((L62/12)*M62*O62*P62,2)</f>
        <v>0</v>
      </c>
      <c r="F62" s="72"/>
    </row>
    <row r="63" spans="2:13">
      <c r="B63" s="32" t="s">
        <v>11</v>
      </c>
      <c r="C63" s="126">
        <v>0</v>
      </c>
      <c r="D63" s="72"/>
      <c r="E63" s="126">
        <f>ROUND((L63/12)*M63*O63*P63,2)</f>
        <v>0</v>
      </c>
      <c r="F63" s="72"/>
    </row>
    <row r="64" spans="2:13">
      <c r="B64" s="32" t="s">
        <v>12</v>
      </c>
      <c r="C64" s="126">
        <v>0</v>
      </c>
      <c r="D64" s="72"/>
      <c r="E64" s="126">
        <f>ROUND((L64/12)*M64*O64*P64,2)</f>
        <v>0</v>
      </c>
      <c r="F64" s="72"/>
    </row>
    <row r="65" spans="2:6">
      <c r="B65" s="32" t="s">
        <v>13</v>
      </c>
      <c r="C65" s="126">
        <v>0</v>
      </c>
      <c r="D65" s="72"/>
      <c r="E65" s="126">
        <f>ROUND((L65/12)*M65*O65*P65,2)</f>
        <v>0</v>
      </c>
      <c r="F65" s="72"/>
    </row>
    <row r="66" spans="2:6">
      <c r="B66" s="32" t="s">
        <v>14</v>
      </c>
      <c r="C66" s="126">
        <v>0</v>
      </c>
      <c r="D66" s="72"/>
      <c r="E66" s="126">
        <f t="shared" ref="E66:E70" si="8">ROUND((L66/12)*M66*O66*P66,2)</f>
        <v>0</v>
      </c>
      <c r="F66" s="72"/>
    </row>
    <row r="67" spans="2:6">
      <c r="B67" s="32" t="s">
        <v>15</v>
      </c>
      <c r="C67" s="126">
        <v>0</v>
      </c>
      <c r="D67" s="72"/>
      <c r="E67" s="126">
        <f t="shared" si="8"/>
        <v>0</v>
      </c>
      <c r="F67" s="72"/>
    </row>
    <row r="68" spans="2:6">
      <c r="B68" s="32" t="s">
        <v>16</v>
      </c>
      <c r="C68" s="126">
        <v>0</v>
      </c>
      <c r="D68" s="72"/>
      <c r="E68" s="126">
        <f t="shared" si="8"/>
        <v>0</v>
      </c>
      <c r="F68" s="72"/>
    </row>
    <row r="69" spans="2:6">
      <c r="B69" s="32" t="s">
        <v>17</v>
      </c>
      <c r="C69" s="126">
        <v>0</v>
      </c>
      <c r="D69" s="72"/>
      <c r="E69" s="126">
        <f t="shared" si="8"/>
        <v>0</v>
      </c>
      <c r="F69" s="72"/>
    </row>
    <row r="70" spans="2:6">
      <c r="B70" s="44" t="s">
        <v>39</v>
      </c>
      <c r="C70" s="126">
        <v>0</v>
      </c>
      <c r="D70" s="72"/>
      <c r="E70" s="126">
        <f t="shared" si="8"/>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0</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c r="E82" s="99">
        <v>0</v>
      </c>
      <c r="F82" s="83"/>
    </row>
    <row r="83" spans="2:6" ht="42.75" customHeight="1">
      <c r="B83" s="32" t="s">
        <v>27</v>
      </c>
      <c r="C83" s="128">
        <v>0</v>
      </c>
      <c r="D83" s="83"/>
      <c r="E83" s="99">
        <v>0</v>
      </c>
      <c r="F83" s="83"/>
    </row>
    <row r="84" spans="2:6" ht="42.75" customHeight="1">
      <c r="B84" s="32" t="s">
        <v>28</v>
      </c>
      <c r="C84" s="128">
        <v>0</v>
      </c>
      <c r="D84" s="83"/>
      <c r="E84" s="99">
        <v>0</v>
      </c>
      <c r="F84" s="83"/>
    </row>
    <row r="85" spans="2:6" ht="48" customHeight="1">
      <c r="B85" s="32" t="s">
        <v>139</v>
      </c>
      <c r="C85" s="128">
        <v>0</v>
      </c>
      <c r="D85" s="116"/>
      <c r="E85" s="99">
        <v>0</v>
      </c>
      <c r="F85" s="116"/>
    </row>
    <row r="86" spans="2:6" ht="28.5" customHeight="1">
      <c r="B86" s="84" t="s">
        <v>51</v>
      </c>
      <c r="C86" s="128">
        <v>0</v>
      </c>
      <c r="D86" s="83"/>
      <c r="E86" s="99">
        <v>0</v>
      </c>
      <c r="F86" s="83"/>
    </row>
    <row r="87" spans="2:6" ht="28.5" customHeight="1">
      <c r="B87" s="84" t="s">
        <v>51</v>
      </c>
      <c r="C87" s="128">
        <v>0</v>
      </c>
      <c r="D87" s="116"/>
      <c r="E87" s="99">
        <v>0</v>
      </c>
      <c r="F87" s="116"/>
    </row>
    <row r="88" spans="2:6" ht="28.5" customHeight="1">
      <c r="B88" s="84" t="s">
        <v>51</v>
      </c>
      <c r="C88" s="128">
        <v>0</v>
      </c>
      <c r="D88" s="83"/>
      <c r="E88" s="99">
        <v>0</v>
      </c>
      <c r="F88" s="83"/>
    </row>
    <row r="89" spans="2:6" ht="28.5" customHeight="1">
      <c r="B89" s="84" t="s">
        <v>51</v>
      </c>
      <c r="C89" s="128">
        <v>0</v>
      </c>
      <c r="D89" s="83"/>
      <c r="E89" s="99">
        <v>0</v>
      </c>
      <c r="F89" s="83"/>
    </row>
    <row r="90" spans="2:6" ht="28.5" customHeight="1">
      <c r="B90" s="84" t="s">
        <v>51</v>
      </c>
      <c r="C90" s="128">
        <v>0</v>
      </c>
      <c r="D90" s="83"/>
      <c r="E90" s="99">
        <v>0</v>
      </c>
      <c r="F90" s="83"/>
    </row>
    <row r="91" spans="2:6" ht="28.5" customHeight="1">
      <c r="B91" s="84" t="s">
        <v>51</v>
      </c>
      <c r="C91" s="128">
        <v>0</v>
      </c>
      <c r="D91" s="83"/>
      <c r="E91" s="99">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118">
        <v>0</v>
      </c>
      <c r="F95" s="72"/>
    </row>
    <row r="96" spans="2:6" ht="12.75" customHeight="1">
      <c r="B96" s="65"/>
      <c r="C96" s="126">
        <v>0</v>
      </c>
      <c r="D96" s="72"/>
      <c r="E96" s="118">
        <v>0</v>
      </c>
      <c r="F96" s="72"/>
    </row>
    <row r="97" spans="2:6" ht="12.75" customHeight="1">
      <c r="B97" s="65"/>
      <c r="C97" s="126">
        <v>0</v>
      </c>
      <c r="D97" s="72"/>
      <c r="E97" s="118">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1</v>
      </c>
      <c r="C101" s="126">
        <v>0</v>
      </c>
      <c r="D101" s="83" t="s">
        <v>0</v>
      </c>
      <c r="E101" s="126">
        <v>0</v>
      </c>
      <c r="F101" s="83"/>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t="s">
        <v>78</v>
      </c>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c r="C126" s="128">
        <v>0</v>
      </c>
      <c r="D126" s="83"/>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02" t="s">
        <v>76</v>
      </c>
      <c r="C136" s="128">
        <v>0</v>
      </c>
      <c r="D136" s="72"/>
      <c r="E136" s="118">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3"/>
  <sheetViews>
    <sheetView zoomScale="90" zoomScaleNormal="90" workbookViewId="0">
      <selection activeCell="D3" sqref="D3"/>
    </sheetView>
  </sheetViews>
  <sheetFormatPr defaultColWidth="9.28515625" defaultRowHeight="13.2"/>
  <cols>
    <col min="1" max="1" width="2.28515625" style="12" customWidth="1"/>
    <col min="2" max="2" width="48.28515625" style="12" customWidth="1"/>
    <col min="3" max="3" width="18.42578125" style="13" customWidth="1"/>
    <col min="4" max="4" width="80.28515625" style="38" customWidth="1"/>
    <col min="5" max="5" width="17.7109375" style="12" customWidth="1"/>
    <col min="6" max="6" width="49.7109375" style="12" customWidth="1"/>
    <col min="7" max="7" width="2" style="12" customWidth="1"/>
    <col min="8" max="8" width="16.42578125" style="12" customWidth="1"/>
    <col min="9" max="12" width="13" style="12" customWidth="1"/>
    <col min="13" max="13" width="12.140625" style="12" customWidth="1"/>
    <col min="14" max="16384" width="9.28515625" style="12"/>
  </cols>
  <sheetData>
    <row r="1" spans="2:12" ht="27" customHeight="1">
      <c r="B1" s="256" t="s">
        <v>66</v>
      </c>
      <c r="C1" s="256"/>
      <c r="D1" s="256"/>
      <c r="E1" s="256"/>
      <c r="F1" s="256"/>
      <c r="G1" s="256"/>
      <c r="H1" s="256"/>
      <c r="I1" s="256"/>
      <c r="J1" s="256"/>
      <c r="K1" s="256"/>
      <c r="L1" s="256"/>
    </row>
    <row r="2" spans="2:12" ht="6" customHeight="1">
      <c r="B2" s="117"/>
      <c r="C2" s="117"/>
      <c r="D2" s="117"/>
      <c r="E2" s="117"/>
      <c r="F2" s="117"/>
      <c r="G2" s="117"/>
      <c r="H2" s="117"/>
      <c r="I2" s="117"/>
      <c r="J2" s="117"/>
      <c r="K2" s="117"/>
      <c r="L2" s="117"/>
    </row>
    <row r="3" spans="2:12" ht="18" customHeight="1">
      <c r="C3" s="45" t="s">
        <v>56</v>
      </c>
      <c r="D3" s="73" t="s">
        <v>75</v>
      </c>
      <c r="E3" s="15"/>
      <c r="F3" s="15"/>
      <c r="G3" s="15"/>
      <c r="H3" s="16"/>
      <c r="J3" s="17"/>
      <c r="K3" s="17"/>
    </row>
    <row r="4" spans="2:12" ht="18" customHeight="1">
      <c r="C4" s="52" t="s">
        <v>59</v>
      </c>
      <c r="D4" s="106">
        <f>'Subcontractor Proposed Budget'!C4</f>
        <v>0</v>
      </c>
      <c r="E4" s="18"/>
      <c r="F4" s="18"/>
      <c r="G4" s="18"/>
      <c r="H4" s="16"/>
      <c r="J4" s="19"/>
      <c r="K4" s="19"/>
    </row>
    <row r="5" spans="2:12" ht="18" customHeight="1">
      <c r="B5" s="74"/>
      <c r="C5" s="75" t="s">
        <v>64</v>
      </c>
      <c r="D5" s="76">
        <f>C33+C56+C71+C79+C92+C98+C116+C132+C137</f>
        <v>0</v>
      </c>
      <c r="E5" s="18"/>
      <c r="F5" s="18"/>
      <c r="G5" s="18"/>
      <c r="H5" s="16"/>
      <c r="J5" s="19"/>
      <c r="K5" s="19"/>
    </row>
    <row r="6" spans="2:12" ht="18" customHeight="1">
      <c r="B6" s="74"/>
      <c r="C6" s="75" t="s">
        <v>65</v>
      </c>
      <c r="D6" s="76">
        <f>E33+E56+E71+E79+E92+E98+E116+E132+E137</f>
        <v>0</v>
      </c>
      <c r="E6" s="18"/>
      <c r="F6" s="18"/>
      <c r="G6" s="18"/>
      <c r="H6" s="16"/>
      <c r="J6" s="19"/>
      <c r="K6" s="19"/>
    </row>
    <row r="7" spans="2:12" ht="18" customHeight="1">
      <c r="B7" s="74"/>
      <c r="C7" s="77" t="s">
        <v>60</v>
      </c>
      <c r="D7" s="78" t="s">
        <v>42</v>
      </c>
      <c r="E7" s="18"/>
      <c r="F7" s="18"/>
      <c r="G7" s="18"/>
      <c r="H7" s="16"/>
      <c r="J7" s="17"/>
      <c r="K7" s="17"/>
    </row>
    <row r="8" spans="2:12" ht="18" customHeight="1">
      <c r="C8" s="45" t="s">
        <v>61</v>
      </c>
      <c r="D8" s="73" t="s">
        <v>75</v>
      </c>
    </row>
    <row r="9" spans="2:12" ht="18" customHeight="1">
      <c r="C9" s="46" t="s">
        <v>62</v>
      </c>
      <c r="D9" s="73" t="s">
        <v>75</v>
      </c>
    </row>
    <row r="10" spans="2:12" ht="6.75" customHeight="1">
      <c r="C10" s="46"/>
      <c r="D10" s="53"/>
    </row>
    <row r="11" spans="2:12" ht="15">
      <c r="D11" s="14" t="s">
        <v>0</v>
      </c>
      <c r="H11" s="257" t="s">
        <v>49</v>
      </c>
      <c r="I11" s="257"/>
      <c r="J11" s="257"/>
      <c r="K11" s="257"/>
      <c r="L11" s="257"/>
    </row>
    <row r="12" spans="2:12" ht="48" customHeight="1">
      <c r="B12" s="47" t="s">
        <v>2</v>
      </c>
      <c r="C12" s="20" t="s">
        <v>47</v>
      </c>
      <c r="D12" s="20" t="s">
        <v>55</v>
      </c>
      <c r="E12" s="21" t="s">
        <v>70</v>
      </c>
      <c r="F12" s="21" t="s">
        <v>48</v>
      </c>
      <c r="H12" s="40" t="s">
        <v>41</v>
      </c>
      <c r="I12" s="40" t="s">
        <v>40</v>
      </c>
      <c r="J12" s="39" t="s">
        <v>50</v>
      </c>
      <c r="K12" s="119" t="s">
        <v>77</v>
      </c>
      <c r="L12" s="40" t="s">
        <v>3</v>
      </c>
    </row>
    <row r="13" spans="2:12" ht="15.75" customHeight="1">
      <c r="B13" s="79">
        <v>1</v>
      </c>
      <c r="C13" s="87">
        <f t="shared" ref="C13:C32" si="0">(H13/12)*I13*J13*L13</f>
        <v>0</v>
      </c>
      <c r="D13" s="80"/>
      <c r="E13" s="88">
        <f>ROUND((H13/12)*I13*K13*L13,2)</f>
        <v>0</v>
      </c>
      <c r="F13" s="80"/>
      <c r="G13" s="81"/>
      <c r="H13" s="123">
        <v>0</v>
      </c>
      <c r="I13" s="113">
        <v>0</v>
      </c>
      <c r="J13" s="114">
        <v>0</v>
      </c>
      <c r="K13" s="114">
        <v>0</v>
      </c>
      <c r="L13" s="115">
        <v>0</v>
      </c>
    </row>
    <row r="14" spans="2:12" ht="15.75" customHeight="1">
      <c r="B14" s="79">
        <v>2</v>
      </c>
      <c r="C14" s="87">
        <f t="shared" si="0"/>
        <v>0</v>
      </c>
      <c r="D14" s="80"/>
      <c r="E14" s="88">
        <f t="shared" ref="E14:E32" si="1">ROUND((H14/12)*I14*K14*L14,2)</f>
        <v>0</v>
      </c>
      <c r="F14" s="80"/>
      <c r="G14" s="81"/>
      <c r="H14" s="123">
        <v>0</v>
      </c>
      <c r="I14" s="113">
        <v>0</v>
      </c>
      <c r="J14" s="114">
        <v>0</v>
      </c>
      <c r="K14" s="114">
        <v>0</v>
      </c>
      <c r="L14" s="115">
        <v>0</v>
      </c>
    </row>
    <row r="15" spans="2:12" ht="15.75" customHeight="1">
      <c r="B15" s="79">
        <v>3</v>
      </c>
      <c r="C15" s="87">
        <f t="shared" si="0"/>
        <v>0</v>
      </c>
      <c r="D15" s="80"/>
      <c r="E15" s="88">
        <f t="shared" si="1"/>
        <v>0</v>
      </c>
      <c r="F15" s="80"/>
      <c r="G15" s="81"/>
      <c r="H15" s="123">
        <v>0</v>
      </c>
      <c r="I15" s="113">
        <v>0</v>
      </c>
      <c r="J15" s="114">
        <v>0</v>
      </c>
      <c r="K15" s="114">
        <v>0</v>
      </c>
      <c r="L15" s="115">
        <v>0</v>
      </c>
    </row>
    <row r="16" spans="2:12" ht="15.75" customHeight="1">
      <c r="B16" s="79">
        <v>4</v>
      </c>
      <c r="C16" s="87">
        <f t="shared" si="0"/>
        <v>0</v>
      </c>
      <c r="D16" s="80"/>
      <c r="E16" s="88">
        <f t="shared" si="1"/>
        <v>0</v>
      </c>
      <c r="F16" s="80"/>
      <c r="G16" s="81"/>
      <c r="H16" s="123">
        <v>0</v>
      </c>
      <c r="I16" s="113">
        <v>0</v>
      </c>
      <c r="J16" s="114">
        <v>0</v>
      </c>
      <c r="K16" s="114">
        <v>0</v>
      </c>
      <c r="L16" s="115">
        <v>0</v>
      </c>
    </row>
    <row r="17" spans="2:12" ht="15.75" customHeight="1">
      <c r="B17" s="79">
        <v>5</v>
      </c>
      <c r="C17" s="87">
        <f t="shared" si="0"/>
        <v>0</v>
      </c>
      <c r="D17" s="80"/>
      <c r="E17" s="88">
        <f t="shared" si="1"/>
        <v>0</v>
      </c>
      <c r="F17" s="80"/>
      <c r="G17" s="81"/>
      <c r="H17" s="123">
        <v>0</v>
      </c>
      <c r="I17" s="113">
        <v>0</v>
      </c>
      <c r="J17" s="114">
        <v>0</v>
      </c>
      <c r="K17" s="114">
        <v>0</v>
      </c>
      <c r="L17" s="115">
        <v>0</v>
      </c>
    </row>
    <row r="18" spans="2:12" ht="15.75" customHeight="1">
      <c r="B18" s="79">
        <v>6</v>
      </c>
      <c r="C18" s="87">
        <f t="shared" si="0"/>
        <v>0</v>
      </c>
      <c r="D18" s="80"/>
      <c r="E18" s="88">
        <f t="shared" si="1"/>
        <v>0</v>
      </c>
      <c r="F18" s="80"/>
      <c r="G18" s="81"/>
      <c r="H18" s="123">
        <v>0</v>
      </c>
      <c r="I18" s="113">
        <v>0</v>
      </c>
      <c r="J18" s="114">
        <v>0</v>
      </c>
      <c r="K18" s="114">
        <v>0</v>
      </c>
      <c r="L18" s="115">
        <v>0</v>
      </c>
    </row>
    <row r="19" spans="2:12" ht="15.75" customHeight="1">
      <c r="B19" s="79">
        <v>7</v>
      </c>
      <c r="C19" s="87">
        <f t="shared" si="0"/>
        <v>0</v>
      </c>
      <c r="D19" s="80"/>
      <c r="E19" s="88">
        <f t="shared" si="1"/>
        <v>0</v>
      </c>
      <c r="F19" s="80"/>
      <c r="G19" s="81"/>
      <c r="H19" s="123">
        <v>0</v>
      </c>
      <c r="I19" s="113">
        <v>0</v>
      </c>
      <c r="J19" s="114">
        <v>0</v>
      </c>
      <c r="K19" s="114">
        <v>0</v>
      </c>
      <c r="L19" s="115">
        <v>0</v>
      </c>
    </row>
    <row r="20" spans="2:12" ht="15.75" customHeight="1">
      <c r="B20" s="79">
        <v>8</v>
      </c>
      <c r="C20" s="87">
        <f t="shared" si="0"/>
        <v>0</v>
      </c>
      <c r="D20" s="80"/>
      <c r="E20" s="88">
        <f t="shared" si="1"/>
        <v>0</v>
      </c>
      <c r="F20" s="80"/>
      <c r="G20" s="81"/>
      <c r="H20" s="123">
        <v>0</v>
      </c>
      <c r="I20" s="113">
        <v>0</v>
      </c>
      <c r="J20" s="114">
        <v>0</v>
      </c>
      <c r="K20" s="114">
        <v>0</v>
      </c>
      <c r="L20" s="115">
        <v>0</v>
      </c>
    </row>
    <row r="21" spans="2:12" ht="15.75" customHeight="1">
      <c r="B21" s="79">
        <v>9</v>
      </c>
      <c r="C21" s="87">
        <f t="shared" si="0"/>
        <v>0</v>
      </c>
      <c r="D21" s="80"/>
      <c r="E21" s="88">
        <f t="shared" si="1"/>
        <v>0</v>
      </c>
      <c r="F21" s="80"/>
      <c r="G21" s="81"/>
      <c r="H21" s="123">
        <v>0</v>
      </c>
      <c r="I21" s="113">
        <v>0</v>
      </c>
      <c r="J21" s="114">
        <v>0</v>
      </c>
      <c r="K21" s="114">
        <v>0</v>
      </c>
      <c r="L21" s="115">
        <v>0</v>
      </c>
    </row>
    <row r="22" spans="2:12" ht="15.75" customHeight="1">
      <c r="B22" s="79">
        <v>10</v>
      </c>
      <c r="C22" s="87">
        <f t="shared" si="0"/>
        <v>0</v>
      </c>
      <c r="D22" s="80"/>
      <c r="E22" s="88">
        <f t="shared" si="1"/>
        <v>0</v>
      </c>
      <c r="F22" s="80"/>
      <c r="G22" s="81"/>
      <c r="H22" s="123">
        <v>0</v>
      </c>
      <c r="I22" s="113">
        <v>0</v>
      </c>
      <c r="J22" s="114">
        <v>0</v>
      </c>
      <c r="K22" s="114">
        <v>0</v>
      </c>
      <c r="L22" s="115">
        <v>0</v>
      </c>
    </row>
    <row r="23" spans="2:12" ht="15.75" customHeight="1">
      <c r="B23" s="79">
        <v>11</v>
      </c>
      <c r="C23" s="87">
        <f t="shared" si="0"/>
        <v>0</v>
      </c>
      <c r="D23" s="80"/>
      <c r="E23" s="88">
        <f t="shared" si="1"/>
        <v>0</v>
      </c>
      <c r="F23" s="80"/>
      <c r="G23" s="81"/>
      <c r="H23" s="123">
        <v>0</v>
      </c>
      <c r="I23" s="113">
        <v>0</v>
      </c>
      <c r="J23" s="114">
        <v>0</v>
      </c>
      <c r="K23" s="114">
        <v>0</v>
      </c>
      <c r="L23" s="115">
        <v>0</v>
      </c>
    </row>
    <row r="24" spans="2:12" ht="15.75" customHeight="1">
      <c r="B24" s="79">
        <v>12</v>
      </c>
      <c r="C24" s="87">
        <f t="shared" si="0"/>
        <v>0</v>
      </c>
      <c r="D24" s="80"/>
      <c r="E24" s="88">
        <f t="shared" si="1"/>
        <v>0</v>
      </c>
      <c r="F24" s="80"/>
      <c r="G24" s="81"/>
      <c r="H24" s="123">
        <v>0</v>
      </c>
      <c r="I24" s="113">
        <v>0</v>
      </c>
      <c r="J24" s="114">
        <v>0</v>
      </c>
      <c r="K24" s="114">
        <v>0</v>
      </c>
      <c r="L24" s="115">
        <v>0</v>
      </c>
    </row>
    <row r="25" spans="2:12" ht="15.75" customHeight="1">
      <c r="B25" s="79">
        <v>13</v>
      </c>
      <c r="C25" s="87">
        <f t="shared" si="0"/>
        <v>0</v>
      </c>
      <c r="D25" s="80"/>
      <c r="E25" s="88">
        <f t="shared" si="1"/>
        <v>0</v>
      </c>
      <c r="F25" s="80"/>
      <c r="G25" s="81"/>
      <c r="H25" s="123">
        <v>0</v>
      </c>
      <c r="I25" s="113">
        <v>0</v>
      </c>
      <c r="J25" s="114">
        <v>0</v>
      </c>
      <c r="K25" s="114">
        <v>0</v>
      </c>
      <c r="L25" s="115">
        <v>0</v>
      </c>
    </row>
    <row r="26" spans="2:12" ht="15.75" customHeight="1">
      <c r="B26" s="79">
        <v>14</v>
      </c>
      <c r="C26" s="87">
        <f t="shared" si="0"/>
        <v>0</v>
      </c>
      <c r="D26" s="80"/>
      <c r="E26" s="88">
        <f t="shared" si="1"/>
        <v>0</v>
      </c>
      <c r="F26" s="80"/>
      <c r="G26" s="81"/>
      <c r="H26" s="123">
        <v>0</v>
      </c>
      <c r="I26" s="113">
        <v>0</v>
      </c>
      <c r="J26" s="114">
        <v>0</v>
      </c>
      <c r="K26" s="114">
        <v>0</v>
      </c>
      <c r="L26" s="115">
        <v>0</v>
      </c>
    </row>
    <row r="27" spans="2:12" ht="15.75" customHeight="1">
      <c r="B27" s="79">
        <v>15</v>
      </c>
      <c r="C27" s="87">
        <f t="shared" si="0"/>
        <v>0</v>
      </c>
      <c r="D27" s="80"/>
      <c r="E27" s="88">
        <f t="shared" si="1"/>
        <v>0</v>
      </c>
      <c r="F27" s="80"/>
      <c r="G27" s="81"/>
      <c r="H27" s="123">
        <v>0</v>
      </c>
      <c r="I27" s="113">
        <v>0</v>
      </c>
      <c r="J27" s="114">
        <v>0</v>
      </c>
      <c r="K27" s="114">
        <v>0</v>
      </c>
      <c r="L27" s="115">
        <v>0</v>
      </c>
    </row>
    <row r="28" spans="2:12" ht="15.75" customHeight="1">
      <c r="B28" s="79">
        <v>16</v>
      </c>
      <c r="C28" s="87">
        <f t="shared" si="0"/>
        <v>0</v>
      </c>
      <c r="D28" s="80"/>
      <c r="E28" s="88">
        <f t="shared" si="1"/>
        <v>0</v>
      </c>
      <c r="F28" s="80"/>
      <c r="G28" s="81"/>
      <c r="H28" s="123">
        <v>0</v>
      </c>
      <c r="I28" s="113">
        <v>0</v>
      </c>
      <c r="J28" s="114">
        <v>0</v>
      </c>
      <c r="K28" s="114">
        <v>0</v>
      </c>
      <c r="L28" s="115">
        <v>0</v>
      </c>
    </row>
    <row r="29" spans="2:12" ht="15.75" customHeight="1">
      <c r="B29" s="79">
        <v>17</v>
      </c>
      <c r="C29" s="87">
        <f t="shared" si="0"/>
        <v>0</v>
      </c>
      <c r="D29" s="80"/>
      <c r="E29" s="88">
        <f t="shared" si="1"/>
        <v>0</v>
      </c>
      <c r="F29" s="80"/>
      <c r="G29" s="81"/>
      <c r="H29" s="123">
        <v>0</v>
      </c>
      <c r="I29" s="113">
        <v>0</v>
      </c>
      <c r="J29" s="114">
        <v>0</v>
      </c>
      <c r="K29" s="114">
        <v>0</v>
      </c>
      <c r="L29" s="115">
        <v>0</v>
      </c>
    </row>
    <row r="30" spans="2:12" ht="15.75" customHeight="1">
      <c r="B30" s="79">
        <v>18</v>
      </c>
      <c r="C30" s="87">
        <f t="shared" si="0"/>
        <v>0</v>
      </c>
      <c r="D30" s="80"/>
      <c r="E30" s="88">
        <f t="shared" si="1"/>
        <v>0</v>
      </c>
      <c r="F30" s="80"/>
      <c r="G30" s="81"/>
      <c r="H30" s="123">
        <v>0</v>
      </c>
      <c r="I30" s="113">
        <v>0</v>
      </c>
      <c r="J30" s="114">
        <v>0</v>
      </c>
      <c r="K30" s="114">
        <v>0</v>
      </c>
      <c r="L30" s="115">
        <v>0</v>
      </c>
    </row>
    <row r="31" spans="2:12" ht="15.75" customHeight="1">
      <c r="B31" s="79">
        <v>19</v>
      </c>
      <c r="C31" s="87">
        <f t="shared" si="0"/>
        <v>0</v>
      </c>
      <c r="D31" s="80"/>
      <c r="E31" s="88">
        <f t="shared" si="1"/>
        <v>0</v>
      </c>
      <c r="F31" s="80"/>
      <c r="G31" s="81"/>
      <c r="H31" s="123">
        <v>0</v>
      </c>
      <c r="I31" s="113">
        <v>0</v>
      </c>
      <c r="J31" s="114">
        <v>0</v>
      </c>
      <c r="K31" s="114">
        <v>0</v>
      </c>
      <c r="L31" s="115">
        <v>0</v>
      </c>
    </row>
    <row r="32" spans="2:12" ht="15.75" customHeight="1">
      <c r="B32" s="79">
        <v>20</v>
      </c>
      <c r="C32" s="87">
        <f t="shared" si="0"/>
        <v>0</v>
      </c>
      <c r="D32" s="80"/>
      <c r="E32" s="88">
        <f t="shared" si="1"/>
        <v>0</v>
      </c>
      <c r="F32" s="80"/>
      <c r="G32" s="81"/>
      <c r="H32" s="123">
        <v>0</v>
      </c>
      <c r="I32" s="113">
        <v>0</v>
      </c>
      <c r="J32" s="114">
        <v>0</v>
      </c>
      <c r="K32" s="114">
        <v>0</v>
      </c>
      <c r="L32" s="115">
        <v>0</v>
      </c>
    </row>
    <row r="33" spans="2:13" ht="20.25" customHeight="1">
      <c r="B33" s="23" t="s">
        <v>4</v>
      </c>
      <c r="C33" s="24">
        <f>SUM(C13:C32)</f>
        <v>0</v>
      </c>
      <c r="D33" s="12"/>
      <c r="E33" s="24">
        <f>SUM(E13:E32)</f>
        <v>0</v>
      </c>
    </row>
    <row r="34" spans="2:13">
      <c r="C34" s="12"/>
      <c r="D34" s="12"/>
    </row>
    <row r="35" spans="2:13" ht="48.75" customHeight="1">
      <c r="B35" s="49" t="s">
        <v>5</v>
      </c>
      <c r="C35" s="20" t="s">
        <v>47</v>
      </c>
      <c r="D35" s="20" t="s">
        <v>55</v>
      </c>
      <c r="E35" s="21" t="s">
        <v>70</v>
      </c>
      <c r="F35" s="21" t="s">
        <v>48</v>
      </c>
      <c r="H35" s="40" t="s">
        <v>33</v>
      </c>
      <c r="I35" s="40" t="s">
        <v>40</v>
      </c>
      <c r="J35" s="39" t="s">
        <v>50</v>
      </c>
      <c r="K35" s="119" t="s">
        <v>77</v>
      </c>
      <c r="L35" s="40" t="s">
        <v>3</v>
      </c>
      <c r="M35" s="40" t="s">
        <v>74</v>
      </c>
    </row>
    <row r="36" spans="2:13" ht="13.8">
      <c r="B36" s="25">
        <f t="shared" ref="B36:B55" si="2">B13</f>
        <v>1</v>
      </c>
      <c r="C36" s="124">
        <f t="shared" ref="C36:C55" si="3">(H36/12)*I36*J36*L36</f>
        <v>0</v>
      </c>
      <c r="D36" s="120"/>
      <c r="E36" s="88">
        <f t="shared" ref="E36:E55" si="4">ROUND((H36/12)*I36*K36*L36,2)</f>
        <v>0</v>
      </c>
      <c r="F36" s="120"/>
      <c r="G36" s="68"/>
      <c r="H36" s="125">
        <f>H13*M36</f>
        <v>0</v>
      </c>
      <c r="I36" s="26">
        <f t="shared" ref="I36:L51" si="5">I13</f>
        <v>0</v>
      </c>
      <c r="J36" s="27">
        <f t="shared" si="5"/>
        <v>0</v>
      </c>
      <c r="K36" s="27">
        <f>K13</f>
        <v>0</v>
      </c>
      <c r="L36" s="26">
        <f t="shared" si="5"/>
        <v>0</v>
      </c>
      <c r="M36" s="82">
        <v>0</v>
      </c>
    </row>
    <row r="37" spans="2:13" ht="13.8">
      <c r="B37" s="28">
        <f t="shared" si="2"/>
        <v>2</v>
      </c>
      <c r="C37" s="124">
        <f t="shared" si="3"/>
        <v>0</v>
      </c>
      <c r="D37" s="120"/>
      <c r="E37" s="88">
        <f t="shared" si="4"/>
        <v>0</v>
      </c>
      <c r="F37" s="121"/>
      <c r="G37" s="68"/>
      <c r="H37" s="125">
        <f t="shared" ref="H37:H55" si="6">H14*M37</f>
        <v>0</v>
      </c>
      <c r="I37" s="26">
        <f t="shared" si="5"/>
        <v>0</v>
      </c>
      <c r="J37" s="27">
        <f t="shared" si="5"/>
        <v>0</v>
      </c>
      <c r="K37" s="27">
        <f t="shared" si="5"/>
        <v>0</v>
      </c>
      <c r="L37" s="26">
        <f t="shared" si="5"/>
        <v>0</v>
      </c>
      <c r="M37" s="82">
        <v>0</v>
      </c>
    </row>
    <row r="38" spans="2:13" ht="13.8">
      <c r="B38" s="28">
        <f t="shared" si="2"/>
        <v>3</v>
      </c>
      <c r="C38" s="124">
        <f t="shared" si="3"/>
        <v>0</v>
      </c>
      <c r="D38" s="120"/>
      <c r="E38" s="88">
        <f t="shared" si="4"/>
        <v>0</v>
      </c>
      <c r="F38" s="121"/>
      <c r="G38" s="68"/>
      <c r="H38" s="125">
        <f t="shared" si="6"/>
        <v>0</v>
      </c>
      <c r="I38" s="26">
        <f t="shared" si="5"/>
        <v>0</v>
      </c>
      <c r="J38" s="27">
        <f t="shared" si="5"/>
        <v>0</v>
      </c>
      <c r="K38" s="27">
        <f t="shared" si="5"/>
        <v>0</v>
      </c>
      <c r="L38" s="26">
        <f t="shared" si="5"/>
        <v>0</v>
      </c>
      <c r="M38" s="82">
        <v>0</v>
      </c>
    </row>
    <row r="39" spans="2:13" ht="13.8">
      <c r="B39" s="28">
        <f t="shared" si="2"/>
        <v>4</v>
      </c>
      <c r="C39" s="124">
        <f t="shared" si="3"/>
        <v>0</v>
      </c>
      <c r="D39" s="120"/>
      <c r="E39" s="88">
        <f t="shared" si="4"/>
        <v>0</v>
      </c>
      <c r="F39" s="120"/>
      <c r="G39" s="68"/>
      <c r="H39" s="125">
        <f t="shared" si="6"/>
        <v>0</v>
      </c>
      <c r="I39" s="26">
        <f t="shared" si="5"/>
        <v>0</v>
      </c>
      <c r="J39" s="27">
        <f t="shared" si="5"/>
        <v>0</v>
      </c>
      <c r="K39" s="27">
        <f t="shared" si="5"/>
        <v>0</v>
      </c>
      <c r="L39" s="26">
        <f t="shared" si="5"/>
        <v>0</v>
      </c>
      <c r="M39" s="82">
        <v>0</v>
      </c>
    </row>
    <row r="40" spans="2:13" ht="13.8">
      <c r="B40" s="28">
        <f t="shared" si="2"/>
        <v>5</v>
      </c>
      <c r="C40" s="124">
        <f t="shared" si="3"/>
        <v>0</v>
      </c>
      <c r="D40" s="120"/>
      <c r="E40" s="88">
        <f t="shared" si="4"/>
        <v>0</v>
      </c>
      <c r="F40" s="120"/>
      <c r="G40" s="68"/>
      <c r="H40" s="125">
        <f t="shared" si="6"/>
        <v>0</v>
      </c>
      <c r="I40" s="26">
        <f t="shared" si="5"/>
        <v>0</v>
      </c>
      <c r="J40" s="27">
        <f t="shared" si="5"/>
        <v>0</v>
      </c>
      <c r="K40" s="27">
        <f t="shared" si="5"/>
        <v>0</v>
      </c>
      <c r="L40" s="26">
        <f t="shared" si="5"/>
        <v>0</v>
      </c>
      <c r="M40" s="82">
        <v>0</v>
      </c>
    </row>
    <row r="41" spans="2:13" ht="13.8">
      <c r="B41" s="28">
        <f t="shared" si="2"/>
        <v>6</v>
      </c>
      <c r="C41" s="124">
        <f t="shared" si="3"/>
        <v>0</v>
      </c>
      <c r="D41" s="120"/>
      <c r="E41" s="88">
        <f t="shared" si="4"/>
        <v>0</v>
      </c>
      <c r="F41" s="120"/>
      <c r="G41" s="68"/>
      <c r="H41" s="125">
        <f t="shared" si="6"/>
        <v>0</v>
      </c>
      <c r="I41" s="26">
        <f t="shared" si="5"/>
        <v>0</v>
      </c>
      <c r="J41" s="27">
        <f t="shared" si="5"/>
        <v>0</v>
      </c>
      <c r="K41" s="27">
        <f t="shared" si="5"/>
        <v>0</v>
      </c>
      <c r="L41" s="26">
        <f t="shared" si="5"/>
        <v>0</v>
      </c>
      <c r="M41" s="82">
        <v>0</v>
      </c>
    </row>
    <row r="42" spans="2:13" ht="13.8">
      <c r="B42" s="28">
        <f t="shared" si="2"/>
        <v>7</v>
      </c>
      <c r="C42" s="124">
        <f t="shared" si="3"/>
        <v>0</v>
      </c>
      <c r="D42" s="120"/>
      <c r="E42" s="88">
        <f t="shared" si="4"/>
        <v>0</v>
      </c>
      <c r="F42" s="120"/>
      <c r="G42" s="68"/>
      <c r="H42" s="125">
        <f t="shared" si="6"/>
        <v>0</v>
      </c>
      <c r="I42" s="26">
        <f t="shared" si="5"/>
        <v>0</v>
      </c>
      <c r="J42" s="27">
        <f t="shared" si="5"/>
        <v>0</v>
      </c>
      <c r="K42" s="27">
        <f t="shared" si="5"/>
        <v>0</v>
      </c>
      <c r="L42" s="26">
        <f t="shared" si="5"/>
        <v>0</v>
      </c>
      <c r="M42" s="82">
        <v>0</v>
      </c>
    </row>
    <row r="43" spans="2:13" ht="13.8">
      <c r="B43" s="28">
        <f t="shared" si="2"/>
        <v>8</v>
      </c>
      <c r="C43" s="124">
        <f t="shared" si="3"/>
        <v>0</v>
      </c>
      <c r="D43" s="120"/>
      <c r="E43" s="88">
        <f t="shared" si="4"/>
        <v>0</v>
      </c>
      <c r="F43" s="120"/>
      <c r="G43" s="68"/>
      <c r="H43" s="125">
        <f t="shared" si="6"/>
        <v>0</v>
      </c>
      <c r="I43" s="26">
        <f t="shared" si="5"/>
        <v>0</v>
      </c>
      <c r="J43" s="27">
        <f t="shared" si="5"/>
        <v>0</v>
      </c>
      <c r="K43" s="27">
        <f t="shared" si="5"/>
        <v>0</v>
      </c>
      <c r="L43" s="26">
        <f t="shared" si="5"/>
        <v>0</v>
      </c>
      <c r="M43" s="82">
        <v>0</v>
      </c>
    </row>
    <row r="44" spans="2:13" ht="13.8">
      <c r="B44" s="28">
        <f t="shared" si="2"/>
        <v>9</v>
      </c>
      <c r="C44" s="124">
        <f t="shared" si="3"/>
        <v>0</v>
      </c>
      <c r="D44" s="120"/>
      <c r="E44" s="88">
        <f t="shared" si="4"/>
        <v>0</v>
      </c>
      <c r="F44" s="120"/>
      <c r="G44" s="68"/>
      <c r="H44" s="125">
        <f t="shared" si="6"/>
        <v>0</v>
      </c>
      <c r="I44" s="26">
        <f t="shared" si="5"/>
        <v>0</v>
      </c>
      <c r="J44" s="27">
        <f t="shared" si="5"/>
        <v>0</v>
      </c>
      <c r="K44" s="27">
        <f t="shared" si="5"/>
        <v>0</v>
      </c>
      <c r="L44" s="26">
        <f t="shared" si="5"/>
        <v>0</v>
      </c>
      <c r="M44" s="82">
        <v>0</v>
      </c>
    </row>
    <row r="45" spans="2:13" ht="13.8">
      <c r="B45" s="28">
        <f t="shared" si="2"/>
        <v>10</v>
      </c>
      <c r="C45" s="124">
        <f t="shared" si="3"/>
        <v>0</v>
      </c>
      <c r="D45" s="120"/>
      <c r="E45" s="88">
        <f t="shared" si="4"/>
        <v>0</v>
      </c>
      <c r="F45" s="120"/>
      <c r="G45" s="68"/>
      <c r="H45" s="125">
        <f t="shared" si="6"/>
        <v>0</v>
      </c>
      <c r="I45" s="26">
        <f t="shared" si="5"/>
        <v>0</v>
      </c>
      <c r="J45" s="27">
        <f t="shared" si="5"/>
        <v>0</v>
      </c>
      <c r="K45" s="27">
        <f t="shared" si="5"/>
        <v>0</v>
      </c>
      <c r="L45" s="26">
        <f t="shared" si="5"/>
        <v>0</v>
      </c>
      <c r="M45" s="82">
        <v>0</v>
      </c>
    </row>
    <row r="46" spans="2:13" ht="13.8">
      <c r="B46" s="28">
        <f t="shared" si="2"/>
        <v>11</v>
      </c>
      <c r="C46" s="124">
        <f t="shared" si="3"/>
        <v>0</v>
      </c>
      <c r="D46" s="120"/>
      <c r="E46" s="88">
        <f t="shared" si="4"/>
        <v>0</v>
      </c>
      <c r="F46" s="120"/>
      <c r="G46" s="68"/>
      <c r="H46" s="125">
        <f t="shared" si="6"/>
        <v>0</v>
      </c>
      <c r="I46" s="26">
        <f t="shared" si="5"/>
        <v>0</v>
      </c>
      <c r="J46" s="27">
        <f t="shared" si="5"/>
        <v>0</v>
      </c>
      <c r="K46" s="27">
        <f t="shared" si="5"/>
        <v>0</v>
      </c>
      <c r="L46" s="26">
        <f t="shared" si="5"/>
        <v>0</v>
      </c>
      <c r="M46" s="82">
        <v>0</v>
      </c>
    </row>
    <row r="47" spans="2:13" ht="13.8">
      <c r="B47" s="28">
        <f t="shared" si="2"/>
        <v>12</v>
      </c>
      <c r="C47" s="124">
        <f t="shared" si="3"/>
        <v>0</v>
      </c>
      <c r="D47" s="120"/>
      <c r="E47" s="88">
        <f t="shared" si="4"/>
        <v>0</v>
      </c>
      <c r="F47" s="120"/>
      <c r="G47" s="68"/>
      <c r="H47" s="125">
        <f t="shared" si="6"/>
        <v>0</v>
      </c>
      <c r="I47" s="26">
        <f t="shared" si="5"/>
        <v>0</v>
      </c>
      <c r="J47" s="27">
        <f t="shared" si="5"/>
        <v>0</v>
      </c>
      <c r="K47" s="27">
        <f t="shared" si="5"/>
        <v>0</v>
      </c>
      <c r="L47" s="26">
        <f t="shared" si="5"/>
        <v>0</v>
      </c>
      <c r="M47" s="82">
        <v>0</v>
      </c>
    </row>
    <row r="48" spans="2:13" ht="13.8">
      <c r="B48" s="25">
        <f t="shared" si="2"/>
        <v>13</v>
      </c>
      <c r="C48" s="124">
        <f t="shared" si="3"/>
        <v>0</v>
      </c>
      <c r="D48" s="120"/>
      <c r="E48" s="88">
        <f t="shared" si="4"/>
        <v>0</v>
      </c>
      <c r="F48" s="120"/>
      <c r="G48" s="68"/>
      <c r="H48" s="125">
        <f t="shared" si="6"/>
        <v>0</v>
      </c>
      <c r="I48" s="26">
        <f t="shared" si="5"/>
        <v>0</v>
      </c>
      <c r="J48" s="27">
        <f t="shared" si="5"/>
        <v>0</v>
      </c>
      <c r="K48" s="27">
        <f t="shared" si="5"/>
        <v>0</v>
      </c>
      <c r="L48" s="26">
        <f t="shared" si="5"/>
        <v>0</v>
      </c>
      <c r="M48" s="82">
        <v>0</v>
      </c>
    </row>
    <row r="49" spans="2:13" ht="13.8">
      <c r="B49" s="28">
        <f t="shared" si="2"/>
        <v>14</v>
      </c>
      <c r="C49" s="124">
        <f t="shared" si="3"/>
        <v>0</v>
      </c>
      <c r="D49" s="120"/>
      <c r="E49" s="88">
        <f t="shared" si="4"/>
        <v>0</v>
      </c>
      <c r="F49" s="120"/>
      <c r="G49" s="68"/>
      <c r="H49" s="125">
        <f t="shared" si="6"/>
        <v>0</v>
      </c>
      <c r="I49" s="26">
        <f t="shared" si="5"/>
        <v>0</v>
      </c>
      <c r="J49" s="27">
        <f t="shared" si="5"/>
        <v>0</v>
      </c>
      <c r="K49" s="27">
        <f t="shared" si="5"/>
        <v>0</v>
      </c>
      <c r="L49" s="26">
        <f t="shared" si="5"/>
        <v>0</v>
      </c>
      <c r="M49" s="82">
        <v>0</v>
      </c>
    </row>
    <row r="50" spans="2:13" ht="13.8">
      <c r="B50" s="28">
        <f t="shared" si="2"/>
        <v>15</v>
      </c>
      <c r="C50" s="124">
        <f t="shared" si="3"/>
        <v>0</v>
      </c>
      <c r="D50" s="120"/>
      <c r="E50" s="88">
        <f t="shared" si="4"/>
        <v>0</v>
      </c>
      <c r="F50" s="120"/>
      <c r="G50" s="68"/>
      <c r="H50" s="125">
        <f t="shared" si="6"/>
        <v>0</v>
      </c>
      <c r="I50" s="26">
        <f t="shared" si="5"/>
        <v>0</v>
      </c>
      <c r="J50" s="27">
        <f t="shared" si="5"/>
        <v>0</v>
      </c>
      <c r="K50" s="27">
        <f t="shared" si="5"/>
        <v>0</v>
      </c>
      <c r="L50" s="26">
        <f t="shared" si="5"/>
        <v>0</v>
      </c>
      <c r="M50" s="82">
        <v>0</v>
      </c>
    </row>
    <row r="51" spans="2:13" ht="13.8">
      <c r="B51" s="28">
        <f t="shared" si="2"/>
        <v>16</v>
      </c>
      <c r="C51" s="124">
        <f t="shared" si="3"/>
        <v>0</v>
      </c>
      <c r="D51" s="120"/>
      <c r="E51" s="88">
        <f t="shared" si="4"/>
        <v>0</v>
      </c>
      <c r="F51" s="120"/>
      <c r="G51" s="68"/>
      <c r="H51" s="125">
        <f t="shared" si="6"/>
        <v>0</v>
      </c>
      <c r="I51" s="26">
        <f t="shared" si="5"/>
        <v>0</v>
      </c>
      <c r="J51" s="27">
        <f t="shared" si="5"/>
        <v>0</v>
      </c>
      <c r="K51" s="27">
        <f t="shared" si="5"/>
        <v>0</v>
      </c>
      <c r="L51" s="26">
        <f t="shared" si="5"/>
        <v>0</v>
      </c>
      <c r="M51" s="82">
        <v>0</v>
      </c>
    </row>
    <row r="52" spans="2:13" ht="13.8">
      <c r="B52" s="28">
        <f t="shared" si="2"/>
        <v>17</v>
      </c>
      <c r="C52" s="124">
        <f t="shared" si="3"/>
        <v>0</v>
      </c>
      <c r="D52" s="120"/>
      <c r="E52" s="88">
        <f t="shared" si="4"/>
        <v>0</v>
      </c>
      <c r="F52" s="120"/>
      <c r="G52" s="68"/>
      <c r="H52" s="125">
        <f t="shared" si="6"/>
        <v>0</v>
      </c>
      <c r="I52" s="26">
        <f t="shared" ref="I52:L55" si="7">I29</f>
        <v>0</v>
      </c>
      <c r="J52" s="27">
        <f t="shared" si="7"/>
        <v>0</v>
      </c>
      <c r="K52" s="27">
        <f t="shared" si="7"/>
        <v>0</v>
      </c>
      <c r="L52" s="26">
        <f t="shared" si="7"/>
        <v>0</v>
      </c>
      <c r="M52" s="82">
        <v>0</v>
      </c>
    </row>
    <row r="53" spans="2:13" ht="13.8">
      <c r="B53" s="28">
        <f t="shared" si="2"/>
        <v>18</v>
      </c>
      <c r="C53" s="124">
        <f t="shared" si="3"/>
        <v>0</v>
      </c>
      <c r="D53" s="120"/>
      <c r="E53" s="88">
        <f t="shared" si="4"/>
        <v>0</v>
      </c>
      <c r="F53" s="120"/>
      <c r="G53" s="68"/>
      <c r="H53" s="125">
        <f t="shared" si="6"/>
        <v>0</v>
      </c>
      <c r="I53" s="26">
        <f t="shared" si="7"/>
        <v>0</v>
      </c>
      <c r="J53" s="27">
        <f t="shared" si="7"/>
        <v>0</v>
      </c>
      <c r="K53" s="27">
        <f t="shared" si="7"/>
        <v>0</v>
      </c>
      <c r="L53" s="26">
        <f t="shared" si="7"/>
        <v>0</v>
      </c>
      <c r="M53" s="82">
        <v>0</v>
      </c>
    </row>
    <row r="54" spans="2:13" ht="13.8">
      <c r="B54" s="28">
        <f t="shared" si="2"/>
        <v>19</v>
      </c>
      <c r="C54" s="124">
        <f t="shared" si="3"/>
        <v>0</v>
      </c>
      <c r="D54" s="120"/>
      <c r="E54" s="88">
        <f t="shared" si="4"/>
        <v>0</v>
      </c>
      <c r="F54" s="120"/>
      <c r="G54" s="68"/>
      <c r="H54" s="125">
        <f t="shared" si="6"/>
        <v>0</v>
      </c>
      <c r="I54" s="26">
        <f t="shared" si="7"/>
        <v>0</v>
      </c>
      <c r="J54" s="27">
        <f t="shared" si="7"/>
        <v>0</v>
      </c>
      <c r="K54" s="27">
        <f t="shared" si="7"/>
        <v>0</v>
      </c>
      <c r="L54" s="26">
        <f t="shared" si="7"/>
        <v>0</v>
      </c>
      <c r="M54" s="82">
        <v>0</v>
      </c>
    </row>
    <row r="55" spans="2:13" ht="13.8">
      <c r="B55" s="28">
        <f t="shared" si="2"/>
        <v>20</v>
      </c>
      <c r="C55" s="124">
        <f t="shared" si="3"/>
        <v>0</v>
      </c>
      <c r="D55" s="120"/>
      <c r="E55" s="88">
        <f t="shared" si="4"/>
        <v>0</v>
      </c>
      <c r="F55" s="120"/>
      <c r="G55" s="68"/>
      <c r="H55" s="125">
        <f t="shared" si="6"/>
        <v>0</v>
      </c>
      <c r="I55" s="26">
        <f t="shared" si="7"/>
        <v>0</v>
      </c>
      <c r="J55" s="27">
        <f t="shared" si="7"/>
        <v>0</v>
      </c>
      <c r="K55" s="27">
        <f t="shared" si="7"/>
        <v>0</v>
      </c>
      <c r="L55" s="26">
        <f t="shared" si="7"/>
        <v>0</v>
      </c>
      <c r="M55" s="82">
        <v>0</v>
      </c>
    </row>
    <row r="56" spans="2:13" ht="20.25" customHeight="1">
      <c r="B56" s="23" t="s">
        <v>4</v>
      </c>
      <c r="C56" s="42">
        <f>SUM(C36:C55)</f>
        <v>0</v>
      </c>
      <c r="D56" s="12"/>
      <c r="E56" s="24">
        <f>SUM(E36:E55)</f>
        <v>0</v>
      </c>
      <c r="F56" s="29"/>
      <c r="G56" s="29"/>
      <c r="H56" s="30"/>
    </row>
    <row r="57" spans="2:13">
      <c r="C57" s="12"/>
      <c r="D57" s="12"/>
    </row>
    <row r="58" spans="2:13" ht="42" customHeight="1">
      <c r="B58" s="48" t="s">
        <v>6</v>
      </c>
      <c r="C58" s="20" t="s">
        <v>47</v>
      </c>
      <c r="D58" s="20" t="s">
        <v>55</v>
      </c>
      <c r="E58" s="21" t="s">
        <v>70</v>
      </c>
      <c r="F58" s="21" t="s">
        <v>48</v>
      </c>
      <c r="G58" s="31"/>
    </row>
    <row r="59" spans="2:13">
      <c r="B59" s="32" t="s">
        <v>7</v>
      </c>
      <c r="C59" s="126">
        <v>0</v>
      </c>
      <c r="D59" s="72"/>
      <c r="E59" s="126">
        <f t="shared" ref="E59:E65" si="8">ROUND((L59/12)*M59*O59*P59,2)</f>
        <v>0</v>
      </c>
      <c r="F59" s="72"/>
    </row>
    <row r="60" spans="2:13">
      <c r="B60" s="32" t="s">
        <v>8</v>
      </c>
      <c r="C60" s="126">
        <v>0</v>
      </c>
      <c r="D60" s="72"/>
      <c r="E60" s="126">
        <f t="shared" si="8"/>
        <v>0</v>
      </c>
      <c r="F60" s="72"/>
    </row>
    <row r="61" spans="2:13">
      <c r="B61" s="32" t="s">
        <v>9</v>
      </c>
      <c r="C61" s="126">
        <v>0</v>
      </c>
      <c r="D61" s="72"/>
      <c r="E61" s="126">
        <f t="shared" si="8"/>
        <v>0</v>
      </c>
      <c r="F61" s="72"/>
    </row>
    <row r="62" spans="2:13">
      <c r="B62" s="32" t="s">
        <v>10</v>
      </c>
      <c r="C62" s="126">
        <v>0</v>
      </c>
      <c r="D62" s="72"/>
      <c r="E62" s="126">
        <f t="shared" si="8"/>
        <v>0</v>
      </c>
      <c r="F62" s="72"/>
    </row>
    <row r="63" spans="2:13">
      <c r="B63" s="32" t="s">
        <v>11</v>
      </c>
      <c r="C63" s="126">
        <v>0</v>
      </c>
      <c r="D63" s="72"/>
      <c r="E63" s="126">
        <f t="shared" si="8"/>
        <v>0</v>
      </c>
      <c r="F63" s="72"/>
    </row>
    <row r="64" spans="2:13">
      <c r="B64" s="32" t="s">
        <v>12</v>
      </c>
      <c r="C64" s="126">
        <v>0</v>
      </c>
      <c r="D64" s="72"/>
      <c r="E64" s="126">
        <f t="shared" si="8"/>
        <v>0</v>
      </c>
      <c r="F64" s="72"/>
    </row>
    <row r="65" spans="2:6">
      <c r="B65" s="32" t="s">
        <v>13</v>
      </c>
      <c r="C65" s="126">
        <v>0</v>
      </c>
      <c r="D65" s="72"/>
      <c r="E65" s="126">
        <f t="shared" si="8"/>
        <v>0</v>
      </c>
      <c r="F65" s="72"/>
    </row>
    <row r="66" spans="2:6">
      <c r="B66" s="32" t="s">
        <v>14</v>
      </c>
      <c r="C66" s="126">
        <v>0</v>
      </c>
      <c r="D66" s="72"/>
      <c r="E66" s="126">
        <f t="shared" ref="E66:E70" si="9">ROUND((L66/12)*M66*O66*P66,2)</f>
        <v>0</v>
      </c>
      <c r="F66" s="72"/>
    </row>
    <row r="67" spans="2:6">
      <c r="B67" s="32" t="s">
        <v>15</v>
      </c>
      <c r="C67" s="126">
        <v>0</v>
      </c>
      <c r="D67" s="72"/>
      <c r="E67" s="126">
        <f t="shared" si="9"/>
        <v>0</v>
      </c>
      <c r="F67" s="72"/>
    </row>
    <row r="68" spans="2:6">
      <c r="B68" s="32" t="s">
        <v>16</v>
      </c>
      <c r="C68" s="126">
        <v>0</v>
      </c>
      <c r="D68" s="72"/>
      <c r="E68" s="126">
        <f t="shared" si="9"/>
        <v>0</v>
      </c>
      <c r="F68" s="72"/>
    </row>
    <row r="69" spans="2:6">
      <c r="B69" s="32" t="s">
        <v>17</v>
      </c>
      <c r="C69" s="126">
        <v>0</v>
      </c>
      <c r="D69" s="72"/>
      <c r="E69" s="126">
        <f t="shared" si="9"/>
        <v>0</v>
      </c>
      <c r="F69" s="72"/>
    </row>
    <row r="70" spans="2:6">
      <c r="B70" s="44" t="s">
        <v>39</v>
      </c>
      <c r="C70" s="126">
        <v>0</v>
      </c>
      <c r="D70" s="72"/>
      <c r="E70" s="126">
        <f t="shared" si="9"/>
        <v>0</v>
      </c>
      <c r="F70" s="72"/>
    </row>
    <row r="71" spans="2:6" ht="20.25" customHeight="1">
      <c r="B71" s="33" t="s">
        <v>4</v>
      </c>
      <c r="C71" s="41">
        <f>SUM(C59:C70)</f>
        <v>0</v>
      </c>
      <c r="D71" s="12"/>
      <c r="E71" s="41">
        <f>SUM(E59:E70)</f>
        <v>0</v>
      </c>
    </row>
    <row r="72" spans="2:6">
      <c r="C72" s="12"/>
      <c r="D72" s="12"/>
    </row>
    <row r="73" spans="2:6" ht="39.75" customHeight="1">
      <c r="B73" s="47" t="s">
        <v>18</v>
      </c>
      <c r="C73" s="20" t="s">
        <v>47</v>
      </c>
      <c r="D73" s="20" t="s">
        <v>55</v>
      </c>
      <c r="E73" s="21" t="s">
        <v>70</v>
      </c>
      <c r="F73" s="21" t="s">
        <v>48</v>
      </c>
    </row>
    <row r="74" spans="2:6" s="22" customFormat="1" ht="55.5" customHeight="1">
      <c r="B74" s="98" t="s">
        <v>19</v>
      </c>
      <c r="C74" s="127">
        <v>0</v>
      </c>
      <c r="D74" s="100" t="s">
        <v>0</v>
      </c>
      <c r="E74" s="127">
        <v>0</v>
      </c>
      <c r="F74" s="100"/>
    </row>
    <row r="75" spans="2:6" s="22" customFormat="1" ht="55.5" customHeight="1">
      <c r="B75" s="98" t="s">
        <v>20</v>
      </c>
      <c r="C75" s="127">
        <v>0</v>
      </c>
      <c r="D75" s="100" t="s">
        <v>0</v>
      </c>
      <c r="E75" s="127">
        <v>0</v>
      </c>
      <c r="F75" s="100"/>
    </row>
    <row r="76" spans="2:6" s="22" customFormat="1" ht="55.5" customHeight="1">
      <c r="B76" s="98" t="s">
        <v>21</v>
      </c>
      <c r="C76" s="127">
        <v>0</v>
      </c>
      <c r="D76" s="100" t="s">
        <v>0</v>
      </c>
      <c r="E76" s="127">
        <v>0</v>
      </c>
      <c r="F76" s="100"/>
    </row>
    <row r="77" spans="2:6" s="22" customFormat="1" ht="55.5" customHeight="1">
      <c r="B77" s="98" t="s">
        <v>22</v>
      </c>
      <c r="C77" s="127">
        <v>0</v>
      </c>
      <c r="D77" s="100" t="s">
        <v>0</v>
      </c>
      <c r="E77" s="127">
        <v>0</v>
      </c>
      <c r="F77" s="100"/>
    </row>
    <row r="78" spans="2:6" s="22" customFormat="1" ht="55.5" customHeight="1">
      <c r="B78" s="98" t="s">
        <v>23</v>
      </c>
      <c r="C78" s="127">
        <v>0</v>
      </c>
      <c r="D78" s="80" t="s">
        <v>0</v>
      </c>
      <c r="E78" s="127">
        <v>0</v>
      </c>
      <c r="F78" s="80"/>
    </row>
    <row r="79" spans="2:6" ht="20.25" customHeight="1">
      <c r="B79" s="33" t="s">
        <v>4</v>
      </c>
      <c r="C79" s="34">
        <f>SUM(C74:C78)</f>
        <v>0</v>
      </c>
      <c r="D79" s="12"/>
      <c r="E79" s="41">
        <f>SUM(E74:E78)</f>
        <v>0</v>
      </c>
    </row>
    <row r="80" spans="2:6">
      <c r="C80" s="12"/>
      <c r="D80" s="12"/>
    </row>
    <row r="81" spans="2:6" ht="39.75" customHeight="1">
      <c r="B81" s="47" t="s">
        <v>25</v>
      </c>
      <c r="C81" s="20" t="s">
        <v>47</v>
      </c>
      <c r="D81" s="20" t="s">
        <v>55</v>
      </c>
      <c r="E81" s="21" t="s">
        <v>70</v>
      </c>
      <c r="F81" s="21" t="s">
        <v>48</v>
      </c>
    </row>
    <row r="82" spans="2:6" ht="42.75" customHeight="1">
      <c r="B82" s="32" t="s">
        <v>26</v>
      </c>
      <c r="C82" s="128">
        <v>0</v>
      </c>
      <c r="D82" s="83"/>
      <c r="E82" s="118">
        <v>0</v>
      </c>
      <c r="F82" s="83"/>
    </row>
    <row r="83" spans="2:6" ht="42.75" customHeight="1">
      <c r="B83" s="32" t="s">
        <v>27</v>
      </c>
      <c r="C83" s="128">
        <v>0</v>
      </c>
      <c r="D83" s="83"/>
      <c r="E83" s="118">
        <v>0</v>
      </c>
      <c r="F83" s="83"/>
    </row>
    <row r="84" spans="2:6" ht="42.75" customHeight="1">
      <c r="B84" s="32" t="s">
        <v>28</v>
      </c>
      <c r="C84" s="128">
        <v>0</v>
      </c>
      <c r="D84" s="83"/>
      <c r="E84" s="118">
        <v>0</v>
      </c>
      <c r="F84" s="83"/>
    </row>
    <row r="85" spans="2:6" ht="48" customHeight="1">
      <c r="B85" s="32" t="s">
        <v>139</v>
      </c>
      <c r="C85" s="128">
        <v>0</v>
      </c>
      <c r="D85" s="116"/>
      <c r="E85" s="99">
        <v>0</v>
      </c>
      <c r="F85" s="116"/>
    </row>
    <row r="86" spans="2:6" ht="28.5" customHeight="1">
      <c r="B86" s="84" t="s">
        <v>51</v>
      </c>
      <c r="C86" s="128">
        <v>0</v>
      </c>
      <c r="D86" s="83"/>
      <c r="E86" s="118">
        <v>0</v>
      </c>
      <c r="F86" s="83"/>
    </row>
    <row r="87" spans="2:6" ht="28.5" customHeight="1">
      <c r="B87" s="84" t="s">
        <v>51</v>
      </c>
      <c r="C87" s="128">
        <v>0</v>
      </c>
      <c r="D87" s="116"/>
      <c r="E87" s="118">
        <v>0</v>
      </c>
      <c r="F87" s="116"/>
    </row>
    <row r="88" spans="2:6" ht="28.5" customHeight="1">
      <c r="B88" s="84" t="s">
        <v>51</v>
      </c>
      <c r="C88" s="128">
        <v>0</v>
      </c>
      <c r="D88" s="83"/>
      <c r="E88" s="118">
        <v>0</v>
      </c>
      <c r="F88" s="83"/>
    </row>
    <row r="89" spans="2:6" ht="28.5" customHeight="1">
      <c r="B89" s="84" t="s">
        <v>51</v>
      </c>
      <c r="C89" s="128">
        <v>0</v>
      </c>
      <c r="D89" s="83"/>
      <c r="E89" s="118">
        <v>0</v>
      </c>
      <c r="F89" s="83"/>
    </row>
    <row r="90" spans="2:6" ht="28.5" customHeight="1">
      <c r="B90" s="84" t="s">
        <v>51</v>
      </c>
      <c r="C90" s="128">
        <v>0</v>
      </c>
      <c r="D90" s="83"/>
      <c r="E90" s="118">
        <v>0</v>
      </c>
      <c r="F90" s="83"/>
    </row>
    <row r="91" spans="2:6" ht="28.5" customHeight="1">
      <c r="B91" s="84" t="s">
        <v>51</v>
      </c>
      <c r="C91" s="128">
        <v>0</v>
      </c>
      <c r="D91" s="83"/>
      <c r="E91" s="118">
        <v>0</v>
      </c>
      <c r="F91" s="83"/>
    </row>
    <row r="92" spans="2:6" ht="19.5" customHeight="1">
      <c r="B92" s="33" t="s">
        <v>4</v>
      </c>
      <c r="C92" s="34">
        <f>SUM(C82:C91)</f>
        <v>0</v>
      </c>
      <c r="D92" s="12"/>
      <c r="E92" s="34">
        <f>SUM(E82:E91)</f>
        <v>0</v>
      </c>
    </row>
    <row r="93" spans="2:6">
      <c r="C93" s="12"/>
      <c r="D93" s="12"/>
    </row>
    <row r="94" spans="2:6" ht="41.25" customHeight="1">
      <c r="B94" s="47" t="s">
        <v>24</v>
      </c>
      <c r="C94" s="20" t="s">
        <v>47</v>
      </c>
      <c r="D94" s="20" t="s">
        <v>55</v>
      </c>
      <c r="E94" s="21" t="s">
        <v>70</v>
      </c>
      <c r="F94" s="21" t="s">
        <v>48</v>
      </c>
    </row>
    <row r="95" spans="2:6" ht="13.8">
      <c r="B95" s="65"/>
      <c r="C95" s="126">
        <v>0</v>
      </c>
      <c r="D95" s="72"/>
      <c r="E95" s="118">
        <v>0</v>
      </c>
      <c r="F95" s="72"/>
    </row>
    <row r="96" spans="2:6" ht="12.75" customHeight="1">
      <c r="B96" s="65"/>
      <c r="C96" s="126">
        <v>0</v>
      </c>
      <c r="D96" s="72"/>
      <c r="E96" s="118">
        <v>0</v>
      </c>
      <c r="F96" s="72"/>
    </row>
    <row r="97" spans="2:6" ht="12.75" customHeight="1">
      <c r="B97" s="65"/>
      <c r="C97" s="126">
        <v>0</v>
      </c>
      <c r="D97" s="72"/>
      <c r="E97" s="118">
        <v>0</v>
      </c>
      <c r="F97" s="72"/>
    </row>
    <row r="98" spans="2:6" ht="19.5" customHeight="1">
      <c r="B98" s="33" t="s">
        <v>4</v>
      </c>
      <c r="C98" s="34">
        <f>SUM(C95:C97)</f>
        <v>0</v>
      </c>
      <c r="D98" s="12"/>
      <c r="E98" s="34">
        <f>SUM(E95:E97)</f>
        <v>0</v>
      </c>
    </row>
    <row r="99" spans="2:6">
      <c r="C99" s="12"/>
      <c r="D99" s="12"/>
    </row>
    <row r="100" spans="2:6" ht="42" customHeight="1">
      <c r="B100" s="47" t="s">
        <v>30</v>
      </c>
      <c r="C100" s="20" t="s">
        <v>47</v>
      </c>
      <c r="D100" s="20" t="s">
        <v>55</v>
      </c>
      <c r="E100" s="21" t="s">
        <v>70</v>
      </c>
      <c r="F100" s="21" t="s">
        <v>48</v>
      </c>
    </row>
    <row r="101" spans="2:6" ht="22.5" customHeight="1">
      <c r="B101" s="65" t="s">
        <v>1</v>
      </c>
      <c r="C101" s="126">
        <v>0</v>
      </c>
      <c r="D101" s="72"/>
      <c r="E101" s="126">
        <v>0</v>
      </c>
      <c r="F101" s="72"/>
    </row>
    <row r="102" spans="2:6" ht="22.5" customHeight="1">
      <c r="B102" s="65" t="s">
        <v>1</v>
      </c>
      <c r="C102" s="126">
        <v>0</v>
      </c>
      <c r="D102" s="72"/>
      <c r="E102" s="126">
        <v>0</v>
      </c>
      <c r="F102" s="72"/>
    </row>
    <row r="103" spans="2:6" ht="22.5" customHeight="1">
      <c r="B103" s="65" t="s">
        <v>1</v>
      </c>
      <c r="C103" s="126">
        <v>0</v>
      </c>
      <c r="D103" s="72"/>
      <c r="E103" s="126">
        <v>0</v>
      </c>
      <c r="F103" s="72"/>
    </row>
    <row r="104" spans="2:6" ht="22.5" customHeight="1">
      <c r="B104" s="65" t="s">
        <v>1</v>
      </c>
      <c r="C104" s="126">
        <v>0</v>
      </c>
      <c r="D104" s="72"/>
      <c r="E104" s="126">
        <v>0</v>
      </c>
      <c r="F104" s="72"/>
    </row>
    <row r="105" spans="2:6" ht="22.5" customHeight="1">
      <c r="B105" s="65" t="s">
        <v>1</v>
      </c>
      <c r="C105" s="126">
        <v>0</v>
      </c>
      <c r="D105" s="72"/>
      <c r="E105" s="126">
        <v>0</v>
      </c>
      <c r="F105" s="72"/>
    </row>
    <row r="106" spans="2:6" ht="22.5" customHeight="1">
      <c r="B106" s="65" t="s">
        <v>1</v>
      </c>
      <c r="C106" s="126">
        <v>0</v>
      </c>
      <c r="D106" s="72"/>
      <c r="E106" s="126">
        <v>0</v>
      </c>
      <c r="F106" s="72"/>
    </row>
    <row r="107" spans="2:6" ht="22.5" customHeight="1">
      <c r="B107" s="65" t="s">
        <v>1</v>
      </c>
      <c r="C107" s="126">
        <v>0</v>
      </c>
      <c r="D107" s="72"/>
      <c r="E107" s="126">
        <v>0</v>
      </c>
      <c r="F107" s="72"/>
    </row>
    <row r="108" spans="2:6" ht="22.5" customHeight="1">
      <c r="B108" s="65" t="s">
        <v>1</v>
      </c>
      <c r="C108" s="126">
        <v>0</v>
      </c>
      <c r="D108" s="72"/>
      <c r="E108" s="126">
        <v>0</v>
      </c>
      <c r="F108" s="72"/>
    </row>
    <row r="109" spans="2:6" ht="22.5" customHeight="1">
      <c r="B109" s="65" t="s">
        <v>1</v>
      </c>
      <c r="C109" s="126">
        <v>0</v>
      </c>
      <c r="D109" s="72"/>
      <c r="E109" s="126">
        <v>0</v>
      </c>
      <c r="F109" s="72"/>
    </row>
    <row r="110" spans="2:6" ht="22.5" customHeight="1">
      <c r="B110" s="65" t="s">
        <v>1</v>
      </c>
      <c r="C110" s="126">
        <v>0</v>
      </c>
      <c r="D110" s="72"/>
      <c r="E110" s="126">
        <v>0</v>
      </c>
      <c r="F110" s="72"/>
    </row>
    <row r="111" spans="2:6" ht="22.5" customHeight="1">
      <c r="B111" s="65" t="s">
        <v>1</v>
      </c>
      <c r="C111" s="126">
        <v>0</v>
      </c>
      <c r="D111" s="72"/>
      <c r="E111" s="126">
        <v>0</v>
      </c>
      <c r="F111" s="72"/>
    </row>
    <row r="112" spans="2:6" ht="22.5" customHeight="1">
      <c r="B112" s="65" t="s">
        <v>1</v>
      </c>
      <c r="C112" s="126">
        <v>0</v>
      </c>
      <c r="D112" s="72"/>
      <c r="E112" s="126">
        <v>0</v>
      </c>
      <c r="F112" s="72"/>
    </row>
    <row r="113" spans="2:11" ht="22.5" customHeight="1">
      <c r="B113" s="65" t="s">
        <v>1</v>
      </c>
      <c r="C113" s="126">
        <v>0</v>
      </c>
      <c r="D113" s="72"/>
      <c r="E113" s="126">
        <v>0</v>
      </c>
      <c r="F113" s="72"/>
    </row>
    <row r="114" spans="2:11" ht="22.5" customHeight="1">
      <c r="B114" s="65" t="s">
        <v>1</v>
      </c>
      <c r="C114" s="126">
        <v>0</v>
      </c>
      <c r="D114" s="72"/>
      <c r="E114" s="126">
        <v>0</v>
      </c>
      <c r="F114" s="72"/>
    </row>
    <row r="115" spans="2:11" ht="22.5" customHeight="1">
      <c r="B115" s="65" t="s">
        <v>1</v>
      </c>
      <c r="C115" s="126">
        <v>0</v>
      </c>
      <c r="D115" s="72"/>
      <c r="E115" s="126">
        <v>0</v>
      </c>
      <c r="F115" s="72"/>
    </row>
    <row r="116" spans="2:11" ht="20.25" customHeight="1">
      <c r="B116" s="37" t="s">
        <v>4</v>
      </c>
      <c r="C116" s="34">
        <f>SUM(C101:C115)</f>
        <v>0</v>
      </c>
      <c r="D116" s="12"/>
      <c r="E116" s="34">
        <f>SUM(E101:E115)</f>
        <v>0</v>
      </c>
    </row>
    <row r="117" spans="2:11">
      <c r="C117" s="12"/>
      <c r="D117" s="12"/>
    </row>
    <row r="118" spans="2:11" ht="42" customHeight="1">
      <c r="B118" s="50" t="s">
        <v>52</v>
      </c>
      <c r="C118" s="20" t="s">
        <v>47</v>
      </c>
      <c r="D118" s="20" t="s">
        <v>55</v>
      </c>
      <c r="E118" s="21" t="s">
        <v>70</v>
      </c>
      <c r="F118" s="21" t="s">
        <v>48</v>
      </c>
    </row>
    <row r="119" spans="2:11" ht="20.25" customHeight="1">
      <c r="B119" s="43"/>
      <c r="C119" s="34">
        <f>C33+C56+C71+C79+C92+C98+C116</f>
        <v>0</v>
      </c>
      <c r="D119" s="122"/>
      <c r="E119" s="34">
        <f>E33+E56+E71+E79+E92+E98+E116</f>
        <v>0</v>
      </c>
      <c r="F119" s="122"/>
    </row>
    <row r="121" spans="2:11" ht="49.5" customHeight="1">
      <c r="B121" s="51" t="s">
        <v>29</v>
      </c>
      <c r="C121" s="20" t="s">
        <v>47</v>
      </c>
      <c r="D121" s="20" t="s">
        <v>55</v>
      </c>
      <c r="E121" s="21" t="s">
        <v>70</v>
      </c>
      <c r="F121" s="21" t="s">
        <v>48</v>
      </c>
      <c r="H121" s="258" t="s">
        <v>54</v>
      </c>
      <c r="I121" s="259"/>
      <c r="J121" s="260" t="s">
        <v>53</v>
      </c>
      <c r="K121" s="261"/>
    </row>
    <row r="122" spans="2:11" ht="19.5" customHeight="1">
      <c r="B122" s="86"/>
      <c r="C122" s="128">
        <v>0</v>
      </c>
      <c r="D122" s="83"/>
      <c r="E122" s="128">
        <v>0</v>
      </c>
      <c r="F122" s="80"/>
      <c r="G122" s="68"/>
      <c r="H122" s="253">
        <v>0</v>
      </c>
      <c r="I122" s="253"/>
      <c r="J122" s="253">
        <v>0</v>
      </c>
      <c r="K122" s="253"/>
    </row>
    <row r="123" spans="2:11" ht="19.5" customHeight="1">
      <c r="B123" s="86"/>
      <c r="C123" s="128">
        <v>0</v>
      </c>
      <c r="D123" s="83"/>
      <c r="E123" s="128">
        <v>0</v>
      </c>
      <c r="F123" s="80"/>
      <c r="G123" s="68"/>
      <c r="H123" s="253">
        <v>0</v>
      </c>
      <c r="I123" s="253"/>
      <c r="J123" s="253">
        <v>0</v>
      </c>
      <c r="K123" s="253"/>
    </row>
    <row r="124" spans="2:11" ht="19.5" customHeight="1">
      <c r="B124" s="86"/>
      <c r="C124" s="128">
        <v>0</v>
      </c>
      <c r="D124" s="83"/>
      <c r="E124" s="128">
        <v>0</v>
      </c>
      <c r="F124" s="80"/>
      <c r="G124" s="68"/>
      <c r="H124" s="253">
        <v>0</v>
      </c>
      <c r="I124" s="253"/>
      <c r="J124" s="253">
        <v>0</v>
      </c>
      <c r="K124" s="253"/>
    </row>
    <row r="125" spans="2:11" ht="19.5" customHeight="1">
      <c r="B125" s="86"/>
      <c r="C125" s="128">
        <v>0</v>
      </c>
      <c r="D125" s="83"/>
      <c r="E125" s="128">
        <v>0</v>
      </c>
      <c r="F125" s="80"/>
      <c r="G125" s="68"/>
      <c r="H125" s="253">
        <v>0</v>
      </c>
      <c r="I125" s="253"/>
      <c r="J125" s="253">
        <v>0</v>
      </c>
      <c r="K125" s="253"/>
    </row>
    <row r="126" spans="2:11" ht="19.5" customHeight="1">
      <c r="B126" s="86"/>
      <c r="C126" s="128">
        <v>0</v>
      </c>
      <c r="D126" s="83"/>
      <c r="E126" s="128">
        <v>0</v>
      </c>
      <c r="F126" s="80"/>
      <c r="G126" s="68"/>
      <c r="H126" s="253">
        <v>0</v>
      </c>
      <c r="I126" s="253"/>
      <c r="J126" s="253">
        <v>0</v>
      </c>
      <c r="K126" s="253"/>
    </row>
    <row r="127" spans="2:11" ht="19.5" customHeight="1">
      <c r="B127" s="86"/>
      <c r="C127" s="128">
        <v>0</v>
      </c>
      <c r="D127" s="83"/>
      <c r="E127" s="128">
        <v>0</v>
      </c>
      <c r="F127" s="80"/>
      <c r="G127" s="68"/>
      <c r="H127" s="253">
        <v>0</v>
      </c>
      <c r="I127" s="253"/>
      <c r="J127" s="253">
        <v>0</v>
      </c>
      <c r="K127" s="253"/>
    </row>
    <row r="128" spans="2:11" ht="19.5" customHeight="1">
      <c r="B128" s="86"/>
      <c r="C128" s="128">
        <v>0</v>
      </c>
      <c r="D128" s="83"/>
      <c r="E128" s="128">
        <v>0</v>
      </c>
      <c r="F128" s="80"/>
      <c r="G128" s="68"/>
      <c r="H128" s="253">
        <v>0</v>
      </c>
      <c r="I128" s="253"/>
      <c r="J128" s="253">
        <v>0</v>
      </c>
      <c r="K128" s="253"/>
    </row>
    <row r="129" spans="2:11" ht="19.5" customHeight="1">
      <c r="B129" s="86"/>
      <c r="C129" s="128">
        <v>0</v>
      </c>
      <c r="D129" s="83"/>
      <c r="E129" s="128">
        <v>0</v>
      </c>
      <c r="F129" s="80"/>
      <c r="G129" s="68"/>
      <c r="H129" s="253">
        <v>0</v>
      </c>
      <c r="I129" s="253"/>
      <c r="J129" s="253">
        <v>0</v>
      </c>
      <c r="K129" s="253"/>
    </row>
    <row r="130" spans="2:11" ht="19.5" customHeight="1">
      <c r="B130" s="86"/>
      <c r="C130" s="128">
        <v>0</v>
      </c>
      <c r="D130" s="83"/>
      <c r="E130" s="128">
        <v>0</v>
      </c>
      <c r="F130" s="80"/>
      <c r="G130" s="68"/>
      <c r="H130" s="253">
        <v>0</v>
      </c>
      <c r="I130" s="253"/>
      <c r="J130" s="253">
        <v>0</v>
      </c>
      <c r="K130" s="253"/>
    </row>
    <row r="131" spans="2:11" ht="19.5" customHeight="1">
      <c r="B131" s="86"/>
      <c r="C131" s="128">
        <v>0</v>
      </c>
      <c r="D131" s="83"/>
      <c r="E131" s="128">
        <v>0</v>
      </c>
      <c r="F131" s="80"/>
      <c r="G131" s="68"/>
      <c r="H131" s="253">
        <v>0</v>
      </c>
      <c r="I131" s="253"/>
      <c r="J131" s="253">
        <v>0</v>
      </c>
      <c r="K131" s="253"/>
    </row>
    <row r="132" spans="2:11" ht="20.25" customHeight="1">
      <c r="B132" s="37" t="s">
        <v>4</v>
      </c>
      <c r="C132" s="34">
        <f>SUM(C122:C131)</f>
        <v>0</v>
      </c>
      <c r="D132" s="12"/>
      <c r="E132" s="34">
        <f>SUM(E122:E131)</f>
        <v>0</v>
      </c>
      <c r="H132" s="254">
        <f>SUM(H122:I131)</f>
        <v>0</v>
      </c>
      <c r="I132" s="255"/>
      <c r="J132" s="254">
        <f>SUM(J122:K131)</f>
        <v>0</v>
      </c>
      <c r="K132" s="255"/>
    </row>
    <row r="133" spans="2:11">
      <c r="C133" s="12"/>
      <c r="D133" s="12"/>
    </row>
    <row r="134" spans="2:11" ht="42" customHeight="1">
      <c r="B134" s="51" t="s">
        <v>32</v>
      </c>
      <c r="C134" s="20" t="s">
        <v>47</v>
      </c>
      <c r="D134" s="20" t="s">
        <v>55</v>
      </c>
      <c r="E134" s="21" t="s">
        <v>70</v>
      </c>
      <c r="F134" s="21" t="s">
        <v>48</v>
      </c>
    </row>
    <row r="135" spans="2:11" ht="26.25" customHeight="1">
      <c r="B135" s="101">
        <v>0</v>
      </c>
      <c r="C135" s="126">
        <f>ROUND(C119+H122+H123+H124+H125+H126+H127+H128+H129+H130+H131,2)*B135</f>
        <v>0</v>
      </c>
      <c r="D135" s="72" t="s">
        <v>0</v>
      </c>
      <c r="E135" s="126">
        <f>ROUND(E119+J122+J123+J124+J125+J126+J127+J128+J129+J130+J131,2)*B135</f>
        <v>0</v>
      </c>
      <c r="F135" s="80"/>
    </row>
    <row r="136" spans="2:11" ht="13.8">
      <c r="B136" s="102" t="s">
        <v>76</v>
      </c>
      <c r="C136" s="128">
        <v>0</v>
      </c>
      <c r="D136" s="72"/>
      <c r="E136" s="118">
        <v>0</v>
      </c>
      <c r="F136" s="80"/>
    </row>
    <row r="137" spans="2:11" ht="21" customHeight="1">
      <c r="B137" s="37" t="s">
        <v>4</v>
      </c>
      <c r="C137" s="34">
        <f>SUM(C135:C136)</f>
        <v>0</v>
      </c>
      <c r="D137" s="12"/>
      <c r="E137" s="34">
        <f>SUM(E135:E136)</f>
        <v>0</v>
      </c>
    </row>
    <row r="138" spans="2:11" ht="12.75" customHeight="1"/>
    <row r="140" spans="2:11">
      <c r="C140" s="12"/>
    </row>
    <row r="141" spans="2:11">
      <c r="C141" s="12"/>
    </row>
    <row r="142" spans="2:11">
      <c r="C142" s="12"/>
      <c r="D142" s="12"/>
    </row>
    <row r="143" spans="2:11">
      <c r="C143" s="12"/>
      <c r="D143" s="12"/>
    </row>
  </sheetData>
  <sheetProtection password="CB76" sheet="1" objects="1" scenarios="1"/>
  <mergeCells count="26">
    <mergeCell ref="B1:L1"/>
    <mergeCell ref="H11:L11"/>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32:I132"/>
    <mergeCell ref="J132:K132"/>
    <mergeCell ref="H129:I129"/>
    <mergeCell ref="J129:K129"/>
    <mergeCell ref="H130:I130"/>
    <mergeCell ref="J130:K130"/>
    <mergeCell ref="H131:I131"/>
    <mergeCell ref="J131:K131"/>
  </mergeCells>
  <pageMargins left="0.2" right="0.2" top="0.25" bottom="0.25" header="0.3" footer="0.3"/>
  <pageSetup scale="6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Form 2030</vt:lpstr>
      <vt:lpstr>Budget Transfer Details</vt:lpstr>
      <vt:lpstr>Subcontractor Proposed Budget</vt:lpstr>
      <vt:lpstr>Instructions- Billing Invoice</vt:lpstr>
      <vt:lpstr>Subcontractor 1 Budget</vt:lpstr>
      <vt:lpstr>Subcontractor 2 Budget</vt:lpstr>
      <vt:lpstr>Subcontractor 3 Budget</vt:lpstr>
      <vt:lpstr>Subcontractor 4 Budget</vt:lpstr>
      <vt:lpstr>Subcontractor 5 Budget</vt:lpstr>
      <vt:lpstr>Subcontractor 6 Budget</vt:lpstr>
      <vt:lpstr>Subcontractor 7 Budget</vt:lpstr>
      <vt:lpstr>Subcontractor 8 Budget</vt:lpstr>
      <vt:lpstr>Subcontractor 9 Budget</vt:lpstr>
      <vt:lpstr>Subcontractor 10 Budget</vt:lpstr>
      <vt:lpstr>'Budget Transfer Details'!Print_Area</vt:lpstr>
      <vt:lpstr>'Form 2030'!Print_Area</vt:lpstr>
      <vt:lpstr>'Instructions- Billing Invoice'!Print_Area</vt:lpstr>
      <vt:lpstr>'Subcontractor 1 Budget'!Print_Area</vt:lpstr>
      <vt:lpstr>'Subcontractor 10 Budget'!Print_Area</vt:lpstr>
      <vt:lpstr>'Subcontractor 2 Budget'!Print_Area</vt:lpstr>
      <vt:lpstr>'Subcontractor 3 Budget'!Print_Area</vt:lpstr>
      <vt:lpstr>'Subcontractor 4 Budget'!Print_Area</vt:lpstr>
      <vt:lpstr>'Subcontractor 5 Budget'!Print_Area</vt:lpstr>
      <vt:lpstr>'Subcontractor 6 Budget'!Print_Area</vt:lpstr>
      <vt:lpstr>'Subcontractor 7 Budget'!Print_Area</vt:lpstr>
      <vt:lpstr>'Subcontractor 8 Budget'!Print_Area</vt:lpstr>
      <vt:lpstr>'Subcontractor 9 Budget'!Print_Area</vt:lpstr>
      <vt:lpstr>'Subcontractor Proposed Budget'!Print_Area</vt:lpstr>
    </vt:vector>
  </TitlesOfParts>
  <Company>HHSC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Foss,Mark (HHSC)</dc:creator>
  <cp:lastModifiedBy>Jodi D. Newton</cp:lastModifiedBy>
  <cp:lastPrinted>2018-06-13T16:28:30Z</cp:lastPrinted>
  <dcterms:created xsi:type="dcterms:W3CDTF">2015-03-18T20:00:06Z</dcterms:created>
  <dcterms:modified xsi:type="dcterms:W3CDTF">2019-02-08T23:01:36Z</dcterms:modified>
</cp:coreProperties>
</file>